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附件1指标体系及评分标准" sheetId="1" r:id="rId1"/>
    <sheet name="Sheet1" sheetId="2" state="hidden" r:id="rId2"/>
  </sheets>
  <definedNames>
    <definedName name="_xlnm._FilterDatabase" localSheetId="0" hidden="1">附件1指标体系及评分标准!$A$2:$H$30</definedName>
    <definedName name="_xlnm.Print_Area" localSheetId="0">附件1指标体系及评分标准!$A$1:$H$30</definedName>
    <definedName name="_xlnm.Print_Titles" localSheetId="0">附件1指标体系及评分标准!$2:$3</definedName>
  </definedNames>
  <calcPr calcId="144525"/>
</workbook>
</file>

<file path=xl/sharedStrings.xml><?xml version="1.0" encoding="utf-8"?>
<sst xmlns="http://schemas.openxmlformats.org/spreadsheetml/2006/main" count="132" uniqueCount="122">
  <si>
    <t>附件1：</t>
  </si>
  <si>
    <t>重庆市2020年忠县城区环卫一体化项目绩效评价指标体系绩效评价指标体系及评分表</t>
  </si>
  <si>
    <t>一级
指标</t>
  </si>
  <si>
    <t>二级指标</t>
  </si>
  <si>
    <t>三级指标</t>
  </si>
  <si>
    <t>指标说明/评价要点</t>
  </si>
  <si>
    <t>分值</t>
  </si>
  <si>
    <t>计分方式</t>
  </si>
  <si>
    <t>评价得分</t>
  </si>
  <si>
    <t>评分说明</t>
  </si>
  <si>
    <t>投   入</t>
  </si>
  <si>
    <t>绩效目标</t>
  </si>
  <si>
    <t>绩效目标合理性</t>
  </si>
  <si>
    <t>所设立的绩效目标依据是否充分，是否符合客观实际，用以反映和考核项目整体绩效目标与年度工作任务的相符性情况。</t>
  </si>
  <si>
    <t>全部符合得满分，否则每发现一项不符合扣0.5分。</t>
  </si>
  <si>
    <t>绩效目标合理性：查阅项目相关绩效目标自评表，该项目设立的整体绩效目标依据充分，符合客观实际，符合国家法律法规、国民经济、社会发展总体规划以及市城市管理局有关文件精神，项目的实施有利于城市保持优美、整洁的人居环境。但查阅忠县城区环卫一体化营运项目PPP特许经营协议，该项目到2020年实现生活垃圾分类收运、处理支撑体系的运营目标未在项目自评表中体现。项目绩效也未设定垃圾清运相关质量考核指标。</t>
  </si>
  <si>
    <t>绩效指标明确性</t>
  </si>
  <si>
    <t>依据绩效目标所设定的绩效指标是否清晰、细化、可衡量，用以反映和考核绩效目标的明细化情况。</t>
  </si>
  <si>
    <t>全部符合得3分，否则每发现一处不符合扣0.5分。</t>
  </si>
  <si>
    <t>查阅项目绩效目标自评表所设定5个绩效指标，指标较清晰、细化、可衡量，并通过明细指标值予以体现。但该项目未建立相应质量考核指标。</t>
  </si>
  <si>
    <t>资金
落实</t>
  </si>
  <si>
    <t>资金到位率</t>
  </si>
  <si>
    <t>资金到位率=（实际到位资金/计划投入资金），用以反映和考核资金落实情况对项目实施的总体保障程度。</t>
  </si>
  <si>
    <t>资金到位率≤60%，得零分；
60%&lt;资金到位率&lt;100%，得分=资金到位率*分值；
资金到位率=100%，满分。</t>
  </si>
  <si>
    <t>根据项目绩效目标自评表及相关财务资料，忠县城区环卫一体化项目2020年财政预算安排资金3,225.76万元，实际到位资金3,225.76万元，资金到位率100%。</t>
  </si>
  <si>
    <t>小计</t>
  </si>
  <si>
    <t>过   程</t>
  </si>
  <si>
    <t>财务管理</t>
  </si>
  <si>
    <t>资金使用率</t>
  </si>
  <si>
    <t>综合资金使用率=（各项目实际使用（支付资金）/计划投资资金）×100%*各项目赋予的权重之和；用以反映和考核项目资金实施单位实际使用情况。</t>
  </si>
  <si>
    <t>综合资金使用率≤60%，得零分；
60%&lt;综合资金使用率&lt;100%，得分=综合资金使用率*分值；
综合资金使用率≥100%，满分。</t>
  </si>
  <si>
    <t>忠县城区环卫一体化项目2020年年初预算安排资金3,225.76万元，截至2021年4月，项目实际使用3,202.42万元，财政资金使用率99.28%。未使用资金为环卫中心账户结余23.34万元，结余原因系环卫中心根据月考核分数扣减相应桑德环境公司的运营维护费。</t>
  </si>
  <si>
    <t>会计工作准确性</t>
  </si>
  <si>
    <t>项目实施单位是否按照相关财务制度进行日常会计工作，确保资金使用规范安全。</t>
  </si>
  <si>
    <t>项目实施单位是否按照相关财务制度进行日常会计工作，确保资金使用规范安全。全部符合得4分，否则发现一例不符合要求的情况扣1分，扣完为止。</t>
  </si>
  <si>
    <t>县城市管理局会计基础工作基本符合相关《政府会计制度——行政事业单位会计科目和报表》制度，但现场查看资料发现以下问题：2021年1-17#凭证存在科目记载错误，授权支付凭证10至11月城区环卫一体化金额440.18万元，其中有141.13万元应记入应付款科目，该笔款项于2021年3-23#凭证支付。</t>
  </si>
  <si>
    <t>过  程</t>
  </si>
  <si>
    <t>资金使用合规性</t>
  </si>
  <si>
    <t>项目资金使用是否符合相关的财务管理制度规定，用以反映和考核项目资金的规范运行情况。</t>
  </si>
  <si>
    <t>项目资金使用是否符合国家财经法规和财务管理制度以及有关专项资金管理办法的规定；资金的使用是否有完整的审批程序和手续；是否符合项目预算批复或合同规定的用途；是否存在截留、挤占、挪用、虚列支出等情况。全部符合得4分，否则发现一例不符合要求的情况扣1分，扣完为止。</t>
  </si>
  <si>
    <t>项目资金使用基本符合相关财务管理制度规定，经查阅相关财务资料，未发现资金支出不真实的情况，也未发现资金存在截留、挤占、虚列支出等情况。忠县城区环卫一体化项目资金支付以忠县环境卫生事务中心、忠州街道办事处、白公街道办事处对桑德环境公司的考核结果为依据，确保忠县城区垃圾清运工作得到有效执行。</t>
  </si>
  <si>
    <t>财务监控有效性</t>
  </si>
  <si>
    <t>项目实施单位是否为保障资金的安全、规范运行而采取了必要的监控措施，用以反映和考核项目实施单位对资金运行的控制情况。</t>
  </si>
  <si>
    <t>项目是否专账、辅助账核算；是否已制定或具有相应的监控机制；是否采取了相应的财务检查等监控措施或手段。全部符合得3分，否则发现一例不符合要求的情况扣1分，扣完为止。</t>
  </si>
  <si>
    <t>该项目按照县城市管理局制定的财务管理办法进行资金监管，但忠县环境卫生事务中心未对忠县城区环卫一体化项目收入资金建立专账核算管理，导致项目收入不清晰，不能清楚反映项目资金实际结余情况。</t>
  </si>
  <si>
    <t>业务管理</t>
  </si>
  <si>
    <t>管理制度建立健全性</t>
  </si>
  <si>
    <t>是否已制定或具有相应的管理制度；管理制度是否合法、合规、完整；已制定的具体管理制度是否具有可操作性。</t>
  </si>
  <si>
    <t>项目全部符合要求得满分，否则发现一例不符合要求的情况扣0.5分，扣完为止。</t>
  </si>
  <si>
    <t>管理制度健全性：县城市管理局印发了忠县城区环卫一体化项目检查考核办法的通知》（忠城管发〔2018〕72号）等文件，文件相关制度完整且具备一定的可操作性，忠县环境卫生事务中心、忠县忠州街道办事、忠县白公街道办事处按照县城市管理局制度负责对桑德环境公司的项目实施考核。上述单位根据自身业务内容明确了业务部门、人员的相关职责。</t>
  </si>
  <si>
    <t>安全管理</t>
  </si>
  <si>
    <t>项目实施过程中，是否发生有安全事故。</t>
  </si>
  <si>
    <t>项目未发生安全事故得满分，否则每发现一例扣1.5分，扣完为止。</t>
  </si>
  <si>
    <t>项目在实施时虽制定有相关安全手册以及对员工定期进行安全培训，但查阅忠县城区环卫一体化项目员工考勤表及忠县桑德环境工程有限公司安全会议记录表，2020年4月30日员工周成芬违反交通信号通行，在忠县忠州大道万树桥岔路口与摩托车碰撞，自己受伤；顺溪片区高得梅在上班期间手脱臼。</t>
  </si>
  <si>
    <t>制度执行情况</t>
  </si>
  <si>
    <t>①是否遵守相关法律法规和业务管理规定或按相关制度、文件执行；
②项目实施的人员条件、质量要求等是否落实到位；
③是否按要求对项目过程进行跟踪管理，对跟踪过程中发现的偏离预期目标的情况，是否进行了干预；
④对跟踪过程中发现预期目标不准确的情况，是否及时调整了目标，并按照规定程序报审。</t>
  </si>
  <si>
    <t>项目全部符合要求得满分，否则发现一处不符合要求的情况扣0.5分，扣完为止。</t>
  </si>
  <si>
    <t>项目基本上遵守相关法律法规和业务管理规定或按相关制度、文件执行，实施人员条件、质量要求等基本落实到位。根据制度相关要求，忠州街道办事处、白公街道办事处和忠县环境卫生事务中心对项目公司规范化管理、背街小巷保洁、公共场所及居民社区保洁、垃圾中转站及垃圾运输车运行、安全文明作业、应急处置进行了日常检查及考核，同时桑德公司每月向上述单位报送设备设施明细表、职工月考勤表、职工银行转账明细、单位社会保险参保明细、月度作业计划安排表等相关资料。</t>
  </si>
  <si>
    <t>项目质量可控性</t>
  </si>
  <si>
    <t>项目质量控制是否到位、是否有完整的质量检测记录。</t>
  </si>
  <si>
    <t>根据忠县城区环卫一体化项目检查考核评分表以及相关财务支付凭证，忠县环境卫生事务中心、忠县忠州街道办事、忠县白公街道办事处通过对该项目进行日常考核得出相应考核分数，并根据《忠县城区环卫一体化项目检查考核办法》计算支付忠县环卫一体化项目运营维护费，有利于保障城区垃圾及时得到清扫和清运，确实提高城区居民生活质量。</t>
  </si>
  <si>
    <t>合同及档案资料管理</t>
  </si>
  <si>
    <t>项目合同是否齐全，合同签订是否规范，合同执行是否有效；
项目档案资料是否齐全，并有专人管理。</t>
  </si>
  <si>
    <t>项目全部符合要求得满分，否则发现一项不符合要求的情况扣0.5分，扣完为止。</t>
  </si>
  <si>
    <t>经对项目相关资料的翻阅，项目合同齐全，签订规范，并得到有效执行；项目档案资料基本齐全，且有专人管理，包含绩效目标自评表、忠县桑德资产设施设备明细统计表、忠县城区环卫一体化项目检查考核评分表等。</t>
  </si>
  <si>
    <t>产   出</t>
  </si>
  <si>
    <t>产出数量</t>
  </si>
  <si>
    <t>城区清扫完成率</t>
  </si>
  <si>
    <t>是否完成建成区内主次干道、背街小巷等311万平方米公共区域的清扫保洁。</t>
  </si>
  <si>
    <t>城区清扫完成率=（实际完成平方米/计划完成平方米）*100%；
城区清扫完成率≤80%，得零分；
80%&lt;城区清扫完成率≤100%，按比例得分。</t>
  </si>
  <si>
    <t>根据绩效目标自评表等相关资料，建成区内主次干道、背街小巷等311万平方米公共区域的清扫保洁工作已全部完成，城区清扫完成率100%。</t>
  </si>
  <si>
    <t>城市生活垃圾清运完成率</t>
  </si>
  <si>
    <t>是否完成中转营运维护及相关配套设备的管理，建成区的生活（餐厨）垃圾的清运率达到100%。</t>
  </si>
  <si>
    <t>城市生活垃圾清运完成率=（实际完成数量/计划完成数量）×100%；
城市生活垃圾清运完成率≤80%，得零分；
80%&lt;城市生活垃圾清运完成率≤100%，按比例得分。</t>
  </si>
  <si>
    <t>根据绩效目标自评表等相关资料，2020年建成区生活（餐厨）垃圾清运工作已全部完成,城市生活垃圾清运完成率100%。</t>
  </si>
  <si>
    <t>产出成本控制率</t>
  </si>
  <si>
    <t>产出成本控制率=（实际作业综合单价/测算作业综合单价），用以反映和考核项目成本是否得到控制。</t>
  </si>
  <si>
    <t>产出成本控制率≤100%，得满分；
项目产出成本控制率&gt;100%,但偏离度在10%以内，酌情扣分；偏离度大于10%，不得分。</t>
  </si>
  <si>
    <t>参照《忠县城区环卫一体化营运项目物有所值评价报告》及重庆市城市管理局《关于印发重庆市环卫清扫保洁作业费用测算指导意见的通知》（渝城管局〔2020〕55号），忠县城区清扫保洁作业综合单价为10.30元/平方米·年。根据桑德公司提供人员月平均工资2800元/月，结合渝城管局〔2020〕55号，测算人工作业综合单价为10.75元/平方米。产出成本控制率为95.81%。</t>
  </si>
  <si>
    <t>运营目标完成情况</t>
  </si>
  <si>
    <t>项目是否在2018年内建成智慧环卫云平台，并优化资源配置、降低营运成本、提高服务质量和效率；项目是否在2017年实现生活垃圾不落地工作目标，是否在2020年实现生活垃圾分类收运、处理支撑体系。</t>
  </si>
  <si>
    <t>项目运营目标是否已经完成，且完成质量较好得满分，否则酌情扣分。</t>
  </si>
  <si>
    <t>根据现场勘察，桑德目前已经建立了相关环卫云平台，但目前该平台仅能对环卫车辆进行实施监控，对环卫人员及环卫设施的平台建设尚在优化，不能充分发挥智慧平台的作用；结合2020年忠县政府工作报告，2020年城镇生活垃圾无害化处理率达100%，基本实现了垃圾分类收运、处理支撑体系。但现场调查发现，少数居民对垃圾分类不了解，垃圾分类宣传工作有待加强。</t>
  </si>
  <si>
    <t>产出质量</t>
  </si>
  <si>
    <t>城区清扫及时性</t>
  </si>
  <si>
    <t>主次干道、背街小巷是否及时得到保洁，垃圾是否及时清运，破损垃圾收集容器是否得到及时更换。</t>
  </si>
  <si>
    <t>主次干道、背街小巷及时得到保洁，垃圾及时清运得满分，否则酌情扣分。</t>
  </si>
  <si>
    <t>根据忠县城区环卫一体化项目检查考核评分表及相关取证照片，部分生活垃圾未得到及时清扫和少量垃圾收集容器破损未得到及时更换。</t>
  </si>
  <si>
    <t>效   果</t>
  </si>
  <si>
    <t>社会效益</t>
  </si>
  <si>
    <t>城市形象提升</t>
  </si>
  <si>
    <t>通过项目的实施，提高群众的生活环境舒适度，全面提升城市形象。</t>
  </si>
  <si>
    <t>项目全面提升城市形象效益良好得满分，否则酌情扣分。</t>
  </si>
  <si>
    <t>本项目的实施，有利于改善忠县城区环卫现状，提升忠县城区居民生活环境质量，提高城市环卫管理和运营能力，完善公众对城市基础设施建设和公共服务日益增长的需要，同时提升了忠县城市形象。</t>
  </si>
  <si>
    <t>经济效益</t>
  </si>
  <si>
    <t>资本运行效率</t>
  </si>
  <si>
    <t>通过项目的实施，提高财政资金的使用效率，促使社会资本管理效率和技术创新能力得到提升，降低日常运营成本。</t>
  </si>
  <si>
    <t>项目提高财政资金使用效率，加快创新，从而降低日常运营成本得满分，否则酌情扣分。</t>
  </si>
  <si>
    <t>通过项目的实施，有利于提高财政资金的使用效率与效益。一方面，在项目运营过程中，政府方通过制定相关政策、建设和管理标准，规范项目公司环卫作业，提高资金的使用效益；另一方面，政府授予投资人特许经营权，但规定了年限，促使社会投资人加大创新投入，促使其进行管理和技术创新，降低日常运营成本。根据现场勘察，桑德公司目前加大了机扫投入力度，降低了相关人工成本。</t>
  </si>
  <si>
    <t>生态效益</t>
  </si>
  <si>
    <t>环境卫生改善度</t>
  </si>
  <si>
    <t>城市环境卫生支出项目精细化管理，改善了城市环境卫生。</t>
  </si>
  <si>
    <t>通过现场走访及查看，对城市环境卫生改善情况进行调查，效益良好得满分，否则酌情扣分。</t>
  </si>
  <si>
    <t>根据现场勘察，一是忠县桑德环境工程有限公司建立了桑德环卫云平台，对忠县所有环卫车辆进行监控，能够统筹出车时间，对环保车辆规范化管理。二是桑德公司绘制了《环卫工人网格化管理分布图》，明确了每一个网格的作业人员姓名、联系电话。三是现场检查部分街道以及垃圾中转站，相关环卫清扫、清运等效果较好，仅有少量街道存在落叶较多情况。酌情扣0.2分。</t>
  </si>
  <si>
    <t>可持续影响</t>
  </si>
  <si>
    <t>①是否改善人居环境，促进居民经济发展；
②是否建立中长期规划，中长期规划是否得到相关部门的支持；规划是否合理可操作。</t>
  </si>
  <si>
    <t>根据现场勘察和调查问卷综合评价。</t>
  </si>
  <si>
    <t>忠县城区环卫一体化项目的实施美化了城市的生活环境、改善了城市的生态环境、实现可持续发展。随着时间的推移，其可持续效益不断增加，而其服务功能价值则时刻以间接形式体现，使忠县成功成为全国文明县城、国家园林县城、国家卫生县城。忠县2021年政府工作报告做出要求，推进无废城市建设项目，在县城建成区开展生活垃圾分类示范，建成再生资源回收利用和有害垃圾收运处置体系，生活垃圾资源化利用率达35%。根据忠县城区环卫一体化营运项目PPP特许经营协议，该协议的项目合作期为25年，项目规划得到了相关部门的支持。</t>
  </si>
  <si>
    <t>满意度</t>
  </si>
  <si>
    <t>群众满意度</t>
  </si>
  <si>
    <t>群众个人的满意程度，采取社会调查的方式。</t>
  </si>
  <si>
    <t>满意度≤60%，得零分；
60%&lt;满意度≤70%，得分=2；
70%&lt;满意度≤80%，得分=4；
80%&lt;满意度≤90%，得分=6；
90%&lt;满意度≤95%，得分=8
95%&lt;满意度≤100%，得分=满意度*分值；</t>
  </si>
  <si>
    <t>通过问卷方式对2020年忠县城区环卫一体化项目过程及效果等方面进行了50余份随机调查，根据问卷综合打分，公众综合满意度为97.00%。</t>
  </si>
  <si>
    <t>合计</t>
  </si>
  <si>
    <t>序号</t>
  </si>
  <si>
    <t>问题</t>
  </si>
  <si>
    <t>您对巫溪县垃圾清运的整体管护效果是否满意？</t>
  </si>
  <si>
    <t>您对巫溪县主次干道、背街小巷的道路清扫保洁的整体管护效果是否满意？</t>
  </si>
  <si>
    <t>您对周边公厕的配备、维护及现状是否满意？</t>
  </si>
  <si>
    <t>您对市政设施（如：排水、照明、井盖、电缆、地砖、护栏、污水管网）维护及维修现状是否满意？</t>
  </si>
  <si>
    <t>您对城区绿化日常管理(如：树枝修剪、植物种栽)的效果是否满意？</t>
  </si>
  <si>
    <t>您对城区综合执法管理（如：清除牛皮癣、处理违规停车、占道经营）的效果是否满意？</t>
  </si>
</sst>
</file>

<file path=xl/styles.xml><?xml version="1.0" encoding="utf-8"?>
<styleSheet xmlns="http://schemas.openxmlformats.org/spreadsheetml/2006/main">
  <numFmts count="7">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_ "/>
    <numFmt numFmtId="178" formatCode="0.0"/>
  </numFmts>
  <fonts count="31">
    <font>
      <sz val="11"/>
      <color indexed="8"/>
      <name val="宋体"/>
      <charset val="134"/>
    </font>
    <font>
      <sz val="10"/>
      <color indexed="8"/>
      <name val="宋体"/>
      <charset val="134"/>
    </font>
    <font>
      <b/>
      <sz val="10"/>
      <color indexed="8"/>
      <name val="宋体"/>
      <charset val="134"/>
    </font>
    <font>
      <sz val="10"/>
      <name val="宋体"/>
      <charset val="134"/>
    </font>
    <font>
      <sz val="12"/>
      <name val="宋体"/>
      <charset val="134"/>
    </font>
    <font>
      <b/>
      <sz val="18"/>
      <name val="方正仿宋_GBK"/>
      <charset val="134"/>
    </font>
    <font>
      <b/>
      <sz val="10"/>
      <name val="方正仿宋_GBK"/>
      <charset val="134"/>
    </font>
    <font>
      <sz val="10"/>
      <name val="方正仿宋_GBK"/>
      <charset val="134"/>
    </font>
    <font>
      <sz val="10"/>
      <color theme="1"/>
      <name val="方正仿宋_GBK"/>
      <charset val="134"/>
    </font>
    <font>
      <b/>
      <sz val="10"/>
      <color theme="1"/>
      <name val="方正仿宋_GBK"/>
      <charset val="134"/>
    </font>
    <font>
      <b/>
      <sz val="1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5" tint="0.799981688894314"/>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7"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2"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13" fillId="16"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1" fillId="2" borderId="5" applyNumberFormat="0" applyFont="0" applyAlignment="0" applyProtection="0">
      <alignment vertical="center"/>
    </xf>
    <xf numFmtId="0" fontId="13" fillId="11"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3" fillId="18" borderId="0" applyNumberFormat="0" applyBorder="0" applyAlignment="0" applyProtection="0">
      <alignment vertical="center"/>
    </xf>
    <xf numFmtId="0" fontId="18" fillId="0" borderId="8" applyNumberFormat="0" applyFill="0" applyAlignment="0" applyProtection="0">
      <alignment vertical="center"/>
    </xf>
    <xf numFmtId="0" fontId="13" fillId="15" borderId="0" applyNumberFormat="0" applyBorder="0" applyAlignment="0" applyProtection="0">
      <alignment vertical="center"/>
    </xf>
    <xf numFmtId="0" fontId="25" fillId="22" borderId="9" applyNumberFormat="0" applyAlignment="0" applyProtection="0">
      <alignment vertical="center"/>
    </xf>
    <xf numFmtId="0" fontId="27" fillId="22" borderId="6" applyNumberFormat="0" applyAlignment="0" applyProtection="0">
      <alignment vertical="center"/>
    </xf>
    <xf numFmtId="0" fontId="28" fillId="24" borderId="11" applyNumberFormat="0" applyAlignment="0" applyProtection="0">
      <alignment vertical="center"/>
    </xf>
    <xf numFmtId="0" fontId="12" fillId="14" borderId="0" applyNumberFormat="0" applyBorder="0" applyAlignment="0" applyProtection="0">
      <alignment vertical="center"/>
    </xf>
    <xf numFmtId="0" fontId="13" fillId="26" borderId="0" applyNumberFormat="0" applyBorder="0" applyAlignment="0" applyProtection="0">
      <alignment vertical="center"/>
    </xf>
    <xf numFmtId="0" fontId="26" fillId="0" borderId="10" applyNumberFormat="0" applyFill="0" applyAlignment="0" applyProtection="0">
      <alignment vertical="center"/>
    </xf>
    <xf numFmtId="0" fontId="29" fillId="0" borderId="12" applyNumberFormat="0" applyFill="0" applyAlignment="0" applyProtection="0">
      <alignment vertical="center"/>
    </xf>
    <xf numFmtId="0" fontId="16" fillId="17" borderId="0" applyNumberFormat="0" applyBorder="0" applyAlignment="0" applyProtection="0">
      <alignment vertical="center"/>
    </xf>
    <xf numFmtId="0" fontId="30" fillId="29" borderId="0" applyNumberFormat="0" applyBorder="0" applyAlignment="0" applyProtection="0">
      <alignment vertical="center"/>
    </xf>
    <xf numFmtId="0" fontId="12" fillId="13" borderId="0" applyNumberFormat="0" applyBorder="0" applyAlignment="0" applyProtection="0">
      <alignment vertical="center"/>
    </xf>
    <xf numFmtId="0" fontId="13" fillId="27" borderId="0" applyNumberFormat="0" applyBorder="0" applyAlignment="0" applyProtection="0">
      <alignment vertical="center"/>
    </xf>
    <xf numFmtId="0" fontId="4" fillId="0" borderId="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2" fillId="4" borderId="0" applyNumberFormat="0" applyBorder="0" applyAlignment="0" applyProtection="0">
      <alignment vertical="center"/>
    </xf>
    <xf numFmtId="0" fontId="13" fillId="21" borderId="0" applyNumberFormat="0" applyBorder="0" applyAlignment="0" applyProtection="0">
      <alignment vertical="center"/>
    </xf>
    <xf numFmtId="0" fontId="13" fillId="30"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Alignment="0" applyProtection="0">
      <alignment vertical="center"/>
    </xf>
    <xf numFmtId="0" fontId="13" fillId="20"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13" fillId="6" borderId="0" applyNumberFormat="0" applyBorder="0" applyAlignment="0" applyProtection="0">
      <alignment vertical="center"/>
    </xf>
    <xf numFmtId="0" fontId="13" fillId="19" borderId="0" applyNumberFormat="0" applyBorder="0" applyAlignment="0" applyProtection="0">
      <alignment vertical="center"/>
    </xf>
    <xf numFmtId="0" fontId="12" fillId="25" borderId="0" applyNumberFormat="0" applyBorder="0" applyAlignment="0" applyProtection="0">
      <alignment vertical="center"/>
    </xf>
    <xf numFmtId="0" fontId="13" fillId="8" borderId="0" applyNumberFormat="0" applyBorder="0" applyAlignment="0" applyProtection="0">
      <alignment vertical="center"/>
    </xf>
    <xf numFmtId="0" fontId="4" fillId="0" borderId="0"/>
    <xf numFmtId="0" fontId="11" fillId="0" borderId="0">
      <alignment vertical="center"/>
    </xf>
  </cellStyleXfs>
  <cellXfs count="5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9" fontId="0" fillId="0" borderId="1" xfId="0" applyNumberFormat="1" applyBorder="1">
      <alignment vertical="center"/>
    </xf>
    <xf numFmtId="10" fontId="0" fillId="0" borderId="1" xfId="11" applyNumberFormat="1" applyFont="1" applyBorder="1">
      <alignment vertical="center"/>
    </xf>
    <xf numFmtId="0" fontId="1" fillId="0" borderId="0" xfId="0" applyFont="1">
      <alignment vertical="center"/>
    </xf>
    <xf numFmtId="0" fontId="2" fillId="0" borderId="0" xfId="0" applyFont="1">
      <alignment vertical="center"/>
    </xf>
    <xf numFmtId="0" fontId="1" fillId="0" borderId="0" xfId="0" applyFont="1" applyFill="1">
      <alignment vertical="center"/>
    </xf>
    <xf numFmtId="0" fontId="3" fillId="0" borderId="0" xfId="0" applyFont="1" applyFill="1" applyAlignment="1">
      <alignmen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0" fillId="0" borderId="0" xfId="0" applyFo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NumberFormat="1"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textRotation="255"/>
    </xf>
    <xf numFmtId="0" fontId="8" fillId="0" borderId="1" xfId="52"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52" applyFont="1" applyFill="1" applyBorder="1" applyAlignment="1">
      <alignment vertical="center" wrapText="1"/>
    </xf>
    <xf numFmtId="0" fontId="6" fillId="0" borderId="1" xfId="0" applyFont="1" applyFill="1" applyBorder="1" applyAlignment="1">
      <alignment horizontal="center" vertical="center" textRotation="255"/>
    </xf>
    <xf numFmtId="0" fontId="9" fillId="0" borderId="1" xfId="52" applyFont="1" applyFill="1" applyBorder="1" applyAlignment="1">
      <alignment horizontal="center" vertical="center" wrapText="1"/>
    </xf>
    <xf numFmtId="0" fontId="9" fillId="0" borderId="1" xfId="52" applyFont="1" applyFill="1" applyBorder="1" applyAlignment="1">
      <alignment vertical="center" wrapText="1"/>
    </xf>
    <xf numFmtId="176" fontId="9" fillId="0" borderId="1" xfId="52"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textRotation="255"/>
    </xf>
    <xf numFmtId="0" fontId="7" fillId="0" borderId="3"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7" fillId="0" borderId="1" xfId="0" applyFont="1" applyFill="1" applyBorder="1" applyAlignment="1">
      <alignment vertical="center" textRotation="255"/>
    </xf>
    <xf numFmtId="0" fontId="8" fillId="0" borderId="2" xfId="52" applyFont="1" applyFill="1" applyBorder="1" applyAlignment="1">
      <alignment horizontal="center" vertical="center" wrapText="1"/>
    </xf>
    <xf numFmtId="0" fontId="8" fillId="0" borderId="1" xfId="45" applyFont="1" applyFill="1" applyBorder="1" applyAlignment="1">
      <alignment vertical="center" wrapText="1"/>
    </xf>
    <xf numFmtId="0" fontId="8" fillId="0" borderId="3"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8" fillId="0" borderId="4" xfId="52" applyFont="1" applyFill="1" applyBorder="1" applyAlignment="1">
      <alignment horizontal="center" vertical="center" wrapText="1"/>
    </xf>
    <xf numFmtId="0" fontId="8" fillId="0" borderId="1" xfId="45" applyFont="1" applyFill="1" applyBorder="1" applyAlignment="1">
      <alignment horizontal="center" vertical="center" wrapText="1"/>
    </xf>
    <xf numFmtId="0" fontId="9" fillId="0" borderId="1" xfId="45" applyFont="1" applyFill="1" applyBorder="1" applyAlignment="1">
      <alignment horizontal="center" vertical="center" wrapText="1"/>
    </xf>
    <xf numFmtId="0" fontId="9" fillId="0" borderId="1" xfId="45" applyFont="1" applyFill="1" applyBorder="1" applyAlignment="1">
      <alignment horizontal="left" vertical="center" wrapText="1"/>
    </xf>
    <xf numFmtId="176" fontId="9" fillId="0" borderId="1" xfId="45"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3" fillId="0" borderId="0" xfId="0" applyFont="1" applyFill="1" applyBorder="1">
      <alignment vertical="center"/>
    </xf>
    <xf numFmtId="0" fontId="10" fillId="0" borderId="0" xfId="0" applyFont="1" applyFill="1" applyBorder="1">
      <alignment vertical="center"/>
    </xf>
    <xf numFmtId="0" fontId="10" fillId="0" borderId="0" xfId="0" applyFont="1" applyFill="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tabSelected="1" workbookViewId="0">
      <selection activeCell="A1" sqref="A1:H30"/>
    </sheetView>
  </sheetViews>
  <sheetFormatPr defaultColWidth="9" defaultRowHeight="14.25"/>
  <cols>
    <col min="1" max="1" width="4.44166666666667" style="9" customWidth="1"/>
    <col min="2" max="2" width="5" style="10" customWidth="1"/>
    <col min="3" max="3" width="7.44166666666667" style="10" customWidth="1"/>
    <col min="4" max="4" width="38.6666666666667" style="9" customWidth="1"/>
    <col min="5" max="5" width="5.88333333333333" style="11" customWidth="1"/>
    <col min="6" max="6" width="35.1083333333333" style="9" customWidth="1"/>
    <col min="7" max="7" width="6.375" style="12" customWidth="1"/>
    <col min="8" max="8" width="56.1083333333333" style="9" customWidth="1"/>
    <col min="9" max="10" width="9" style="9"/>
    <col min="11" max="11" width="13.775" style="9"/>
    <col min="12" max="251" width="9" style="9"/>
    <col min="252" max="16384" width="9" style="13"/>
  </cols>
  <sheetData>
    <row r="1" spans="1:1">
      <c r="A1" s="9" t="s">
        <v>0</v>
      </c>
    </row>
    <row r="2" ht="42" customHeight="1" spans="1:8">
      <c r="A2" s="14" t="s">
        <v>1</v>
      </c>
      <c r="B2" s="15"/>
      <c r="C2" s="15"/>
      <c r="D2" s="15"/>
      <c r="E2" s="15"/>
      <c r="F2" s="15"/>
      <c r="G2" s="16"/>
      <c r="H2" s="15"/>
    </row>
    <row r="3" s="5" customFormat="1" ht="37.95" customHeight="1" spans="1:251">
      <c r="A3" s="17" t="s">
        <v>2</v>
      </c>
      <c r="B3" s="17" t="s">
        <v>3</v>
      </c>
      <c r="C3" s="17" t="s">
        <v>4</v>
      </c>
      <c r="D3" s="17" t="s">
        <v>5</v>
      </c>
      <c r="E3" s="17" t="s">
        <v>6</v>
      </c>
      <c r="F3" s="17" t="s">
        <v>7</v>
      </c>
      <c r="G3" s="18" t="s">
        <v>8</v>
      </c>
      <c r="H3" s="17" t="s">
        <v>9</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row>
    <row r="4" s="5" customFormat="1" ht="100.05" customHeight="1" spans="1:251">
      <c r="A4" s="19" t="s">
        <v>10</v>
      </c>
      <c r="B4" s="20" t="s">
        <v>11</v>
      </c>
      <c r="C4" s="20" t="s">
        <v>12</v>
      </c>
      <c r="D4" s="21" t="s">
        <v>13</v>
      </c>
      <c r="E4" s="20">
        <v>4</v>
      </c>
      <c r="F4" s="22" t="s">
        <v>14</v>
      </c>
      <c r="G4" s="23">
        <v>3</v>
      </c>
      <c r="H4" s="22" t="s">
        <v>15</v>
      </c>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row>
    <row r="5" s="5" customFormat="1" ht="60" customHeight="1" spans="1:251">
      <c r="A5" s="19"/>
      <c r="B5" s="20"/>
      <c r="C5" s="20" t="s">
        <v>16</v>
      </c>
      <c r="D5" s="21" t="s">
        <v>17</v>
      </c>
      <c r="E5" s="24">
        <v>3</v>
      </c>
      <c r="F5" s="22" t="s">
        <v>18</v>
      </c>
      <c r="G5" s="23">
        <v>2.5</v>
      </c>
      <c r="H5" s="22" t="s">
        <v>19</v>
      </c>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row>
    <row r="6" s="5" customFormat="1" ht="70.95" customHeight="1" spans="1:251">
      <c r="A6" s="19"/>
      <c r="B6" s="20" t="s">
        <v>20</v>
      </c>
      <c r="C6" s="20" t="s">
        <v>21</v>
      </c>
      <c r="D6" s="21" t="s">
        <v>22</v>
      </c>
      <c r="E6" s="24">
        <v>3</v>
      </c>
      <c r="F6" s="25" t="s">
        <v>23</v>
      </c>
      <c r="G6" s="23">
        <v>3</v>
      </c>
      <c r="H6" s="25" t="s">
        <v>24</v>
      </c>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row>
    <row r="7" s="6" customFormat="1" ht="12.75" spans="1:251">
      <c r="A7" s="26"/>
      <c r="B7" s="17" t="s">
        <v>25</v>
      </c>
      <c r="C7" s="17"/>
      <c r="D7" s="17"/>
      <c r="E7" s="27">
        <f>SUM(E4:E6)</f>
        <v>10</v>
      </c>
      <c r="F7" s="28"/>
      <c r="G7" s="29">
        <f>SUM(G4:G6)</f>
        <v>8.5</v>
      </c>
      <c r="H7" s="28"/>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row>
    <row r="8" s="5" customFormat="1" ht="78" customHeight="1" spans="1:251">
      <c r="A8" s="19" t="s">
        <v>26</v>
      </c>
      <c r="B8" s="30" t="s">
        <v>27</v>
      </c>
      <c r="C8" s="31" t="s">
        <v>28</v>
      </c>
      <c r="D8" s="22" t="s">
        <v>29</v>
      </c>
      <c r="E8" s="20">
        <v>3</v>
      </c>
      <c r="F8" s="22" t="s">
        <v>30</v>
      </c>
      <c r="G8" s="23">
        <v>2.8</v>
      </c>
      <c r="H8" s="22" t="s">
        <v>31</v>
      </c>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row>
    <row r="9" s="7" customFormat="1" ht="84" customHeight="1" spans="1:251">
      <c r="A9" s="19"/>
      <c r="B9" s="32"/>
      <c r="C9" s="20" t="s">
        <v>32</v>
      </c>
      <c r="D9" s="25" t="s">
        <v>33</v>
      </c>
      <c r="E9" s="20">
        <v>4</v>
      </c>
      <c r="F9" s="25" t="s">
        <v>34</v>
      </c>
      <c r="G9" s="23">
        <v>3</v>
      </c>
      <c r="H9" s="25" t="s">
        <v>35</v>
      </c>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row>
    <row r="10" s="7" customFormat="1" ht="100.95" customHeight="1" spans="1:251">
      <c r="A10" s="19" t="s">
        <v>36</v>
      </c>
      <c r="B10" s="32"/>
      <c r="C10" s="20" t="s">
        <v>37</v>
      </c>
      <c r="D10" s="25" t="s">
        <v>38</v>
      </c>
      <c r="E10" s="20">
        <v>4</v>
      </c>
      <c r="F10" s="25" t="s">
        <v>39</v>
      </c>
      <c r="G10" s="23">
        <v>4</v>
      </c>
      <c r="H10" s="25" t="s">
        <v>40</v>
      </c>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row>
    <row r="11" s="5" customFormat="1" ht="84" customHeight="1" spans="1:251">
      <c r="A11" s="19"/>
      <c r="B11" s="33"/>
      <c r="C11" s="31" t="s">
        <v>41</v>
      </c>
      <c r="D11" s="22" t="s">
        <v>42</v>
      </c>
      <c r="E11" s="20">
        <v>3</v>
      </c>
      <c r="F11" s="25" t="s">
        <v>43</v>
      </c>
      <c r="G11" s="23">
        <v>2</v>
      </c>
      <c r="H11" s="25" t="s">
        <v>44</v>
      </c>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row>
    <row r="12" s="5" customFormat="1" ht="87" customHeight="1" spans="1:251">
      <c r="A12" s="19"/>
      <c r="B12" s="31" t="s">
        <v>45</v>
      </c>
      <c r="C12" s="31" t="s">
        <v>46</v>
      </c>
      <c r="D12" s="22" t="s">
        <v>47</v>
      </c>
      <c r="E12" s="20">
        <v>2</v>
      </c>
      <c r="F12" s="25" t="s">
        <v>48</v>
      </c>
      <c r="G12" s="23">
        <v>2</v>
      </c>
      <c r="H12" s="22" t="s">
        <v>49</v>
      </c>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row>
    <row r="13" s="7" customFormat="1" ht="78" customHeight="1" spans="1:251">
      <c r="A13" s="19"/>
      <c r="B13" s="31"/>
      <c r="C13" s="20" t="s">
        <v>50</v>
      </c>
      <c r="D13" s="25" t="s">
        <v>51</v>
      </c>
      <c r="E13" s="20">
        <v>5</v>
      </c>
      <c r="F13" s="25" t="s">
        <v>52</v>
      </c>
      <c r="G13" s="23">
        <v>2</v>
      </c>
      <c r="H13" s="25" t="s">
        <v>53</v>
      </c>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row>
    <row r="14" s="5" customFormat="1" ht="112.95" customHeight="1" spans="1:251">
      <c r="A14" s="34" t="s">
        <v>26</v>
      </c>
      <c r="B14" s="31" t="s">
        <v>45</v>
      </c>
      <c r="C14" s="31" t="s">
        <v>54</v>
      </c>
      <c r="D14" s="22" t="s">
        <v>55</v>
      </c>
      <c r="E14" s="20">
        <v>3</v>
      </c>
      <c r="F14" s="25" t="s">
        <v>56</v>
      </c>
      <c r="G14" s="23">
        <v>3</v>
      </c>
      <c r="H14" s="25" t="s">
        <v>57</v>
      </c>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row>
    <row r="15" s="5" customFormat="1" ht="90" customHeight="1" spans="1:251">
      <c r="A15" s="35"/>
      <c r="B15" s="31"/>
      <c r="C15" s="31" t="s">
        <v>58</v>
      </c>
      <c r="D15" s="22" t="s">
        <v>59</v>
      </c>
      <c r="E15" s="20">
        <v>3</v>
      </c>
      <c r="F15" s="25" t="s">
        <v>56</v>
      </c>
      <c r="G15" s="23">
        <v>3</v>
      </c>
      <c r="H15" s="25" t="s">
        <v>60</v>
      </c>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row>
    <row r="16" s="5" customFormat="1" ht="79.05" customHeight="1" spans="1:251">
      <c r="A16" s="36"/>
      <c r="B16" s="31"/>
      <c r="C16" s="31" t="s">
        <v>61</v>
      </c>
      <c r="D16" s="22" t="s">
        <v>62</v>
      </c>
      <c r="E16" s="20">
        <v>3</v>
      </c>
      <c r="F16" s="25" t="s">
        <v>63</v>
      </c>
      <c r="G16" s="23">
        <v>3</v>
      </c>
      <c r="H16" s="25" t="s">
        <v>64</v>
      </c>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row>
    <row r="17" s="6" customFormat="1" ht="12.75" spans="1:251">
      <c r="A17" s="37"/>
      <c r="B17" s="17" t="s">
        <v>25</v>
      </c>
      <c r="C17" s="17"/>
      <c r="D17" s="17"/>
      <c r="E17" s="27">
        <f>SUM(E8:E16)</f>
        <v>30</v>
      </c>
      <c r="F17" s="28"/>
      <c r="G17" s="29">
        <f>SUM(G8:G16)</f>
        <v>24.8</v>
      </c>
      <c r="H17" s="28"/>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row>
    <row r="18" s="7" customFormat="1" ht="76.05" customHeight="1" spans="1:251">
      <c r="A18" s="19" t="s">
        <v>65</v>
      </c>
      <c r="B18" s="38" t="s">
        <v>66</v>
      </c>
      <c r="C18" s="20" t="s">
        <v>67</v>
      </c>
      <c r="D18" s="25" t="s">
        <v>68</v>
      </c>
      <c r="E18" s="20">
        <v>6</v>
      </c>
      <c r="F18" s="25" t="s">
        <v>69</v>
      </c>
      <c r="G18" s="23">
        <v>6</v>
      </c>
      <c r="H18" s="39" t="s">
        <v>70</v>
      </c>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row>
    <row r="19" s="7" customFormat="1" ht="76.05" customHeight="1" spans="1:251">
      <c r="A19" s="19"/>
      <c r="B19" s="40"/>
      <c r="C19" s="41" t="s">
        <v>71</v>
      </c>
      <c r="D19" s="25" t="s">
        <v>72</v>
      </c>
      <c r="E19" s="20">
        <v>6</v>
      </c>
      <c r="F19" s="25" t="s">
        <v>73</v>
      </c>
      <c r="G19" s="23">
        <v>6</v>
      </c>
      <c r="H19" s="39" t="s">
        <v>74</v>
      </c>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row>
    <row r="20" s="7" customFormat="1" ht="76.05" customHeight="1" spans="1:251">
      <c r="A20" s="19"/>
      <c r="B20" s="40"/>
      <c r="C20" s="41" t="s">
        <v>75</v>
      </c>
      <c r="D20" s="25" t="s">
        <v>76</v>
      </c>
      <c r="E20" s="20">
        <v>6</v>
      </c>
      <c r="F20" s="25" t="s">
        <v>77</v>
      </c>
      <c r="G20" s="23">
        <v>6</v>
      </c>
      <c r="H20" s="39" t="s">
        <v>78</v>
      </c>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row>
    <row r="21" s="7" customFormat="1" ht="76.05" customHeight="1" spans="1:251">
      <c r="A21" s="19"/>
      <c r="B21" s="42"/>
      <c r="C21" s="41" t="s">
        <v>79</v>
      </c>
      <c r="D21" s="25" t="s">
        <v>80</v>
      </c>
      <c r="E21" s="20">
        <v>6</v>
      </c>
      <c r="F21" s="25" t="s">
        <v>81</v>
      </c>
      <c r="G21" s="23">
        <v>4</v>
      </c>
      <c r="H21" s="39" t="s">
        <v>82</v>
      </c>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row>
    <row r="22" s="7" customFormat="1" ht="54" customHeight="1" spans="1:251">
      <c r="A22" s="19"/>
      <c r="B22" s="20" t="s">
        <v>83</v>
      </c>
      <c r="C22" s="41" t="s">
        <v>84</v>
      </c>
      <c r="D22" s="25" t="s">
        <v>85</v>
      </c>
      <c r="E22" s="20">
        <v>6</v>
      </c>
      <c r="F22" s="25" t="s">
        <v>86</v>
      </c>
      <c r="G22" s="23">
        <v>4</v>
      </c>
      <c r="H22" s="39" t="s">
        <v>87</v>
      </c>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row>
    <row r="23" s="6" customFormat="1" ht="12.75" spans="1:251">
      <c r="A23" s="26"/>
      <c r="B23" s="17" t="s">
        <v>25</v>
      </c>
      <c r="C23" s="17"/>
      <c r="D23" s="17"/>
      <c r="E23" s="27">
        <f>SUM(E18:E22)</f>
        <v>30</v>
      </c>
      <c r="F23" s="28"/>
      <c r="G23" s="29">
        <f>SUM(G18:G22)</f>
        <v>26</v>
      </c>
      <c r="H23" s="28"/>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row>
    <row r="24" s="7" customFormat="1" ht="73.95" customHeight="1" spans="1:251">
      <c r="A24" s="19" t="s">
        <v>88</v>
      </c>
      <c r="B24" s="31" t="s">
        <v>89</v>
      </c>
      <c r="C24" s="31" t="s">
        <v>90</v>
      </c>
      <c r="D24" s="22" t="s">
        <v>91</v>
      </c>
      <c r="E24" s="20">
        <v>5</v>
      </c>
      <c r="F24" s="25" t="s">
        <v>92</v>
      </c>
      <c r="G24" s="23">
        <v>5</v>
      </c>
      <c r="H24" s="25" t="s">
        <v>93</v>
      </c>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row>
    <row r="25" s="7" customFormat="1" ht="90" customHeight="1" spans="1:251">
      <c r="A25" s="19"/>
      <c r="B25" s="31" t="s">
        <v>94</v>
      </c>
      <c r="C25" s="31" t="s">
        <v>95</v>
      </c>
      <c r="D25" s="22" t="s">
        <v>96</v>
      </c>
      <c r="E25" s="20">
        <v>5</v>
      </c>
      <c r="F25" s="25" t="s">
        <v>97</v>
      </c>
      <c r="G25" s="23">
        <v>5</v>
      </c>
      <c r="H25" s="25" t="s">
        <v>98</v>
      </c>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row>
    <row r="26" s="7" customFormat="1" ht="94.05" customHeight="1" spans="1:251">
      <c r="A26" s="19"/>
      <c r="B26" s="31" t="s">
        <v>99</v>
      </c>
      <c r="C26" s="31" t="s">
        <v>100</v>
      </c>
      <c r="D26" s="22" t="s">
        <v>101</v>
      </c>
      <c r="E26" s="20">
        <v>5</v>
      </c>
      <c r="F26" s="25" t="s">
        <v>102</v>
      </c>
      <c r="G26" s="23">
        <v>4.8</v>
      </c>
      <c r="H26" s="25" t="s">
        <v>103</v>
      </c>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row>
    <row r="27" s="7" customFormat="1" ht="108" customHeight="1" spans="1:251">
      <c r="A27" s="19" t="s">
        <v>88</v>
      </c>
      <c r="B27" s="31" t="s">
        <v>104</v>
      </c>
      <c r="C27" s="31" t="s">
        <v>104</v>
      </c>
      <c r="D27" s="22" t="s">
        <v>105</v>
      </c>
      <c r="E27" s="20">
        <v>5</v>
      </c>
      <c r="F27" s="25" t="s">
        <v>106</v>
      </c>
      <c r="G27" s="23">
        <v>5</v>
      </c>
      <c r="H27" s="25" t="s">
        <v>107</v>
      </c>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row>
    <row r="28" s="5" customFormat="1" ht="99" customHeight="1" spans="1:251">
      <c r="A28" s="19"/>
      <c r="B28" s="31" t="s">
        <v>108</v>
      </c>
      <c r="C28" s="31" t="s">
        <v>109</v>
      </c>
      <c r="D28" s="22" t="s">
        <v>110</v>
      </c>
      <c r="E28" s="43">
        <v>10</v>
      </c>
      <c r="F28" s="39" t="s">
        <v>111</v>
      </c>
      <c r="G28" s="23">
        <v>9.7</v>
      </c>
      <c r="H28" s="25" t="s">
        <v>112</v>
      </c>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c r="IQ28" s="51"/>
    </row>
    <row r="29" s="6" customFormat="1" ht="12.75" spans="1:251">
      <c r="A29" s="19"/>
      <c r="B29" s="17" t="s">
        <v>25</v>
      </c>
      <c r="C29" s="17"/>
      <c r="D29" s="17"/>
      <c r="E29" s="44">
        <f>SUM(E24:E28)</f>
        <v>30</v>
      </c>
      <c r="F29" s="45"/>
      <c r="G29" s="46">
        <f>SUM(G24:G28)</f>
        <v>29.5</v>
      </c>
      <c r="H29" s="45"/>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row>
    <row r="30" s="8" customFormat="1" ht="12.75" spans="1:8">
      <c r="A30" s="47" t="s">
        <v>113</v>
      </c>
      <c r="B30" s="47"/>
      <c r="C30" s="47"/>
      <c r="D30" s="47"/>
      <c r="E30" s="48">
        <f>E29+E23+E7+E17</f>
        <v>100</v>
      </c>
      <c r="F30" s="49"/>
      <c r="G30" s="50">
        <f>G29+G23+G7+G17</f>
        <v>88.8</v>
      </c>
      <c r="H30" s="49"/>
    </row>
  </sheetData>
  <mergeCells count="18">
    <mergeCell ref="A2:H2"/>
    <mergeCell ref="B7:D7"/>
    <mergeCell ref="B17:D17"/>
    <mergeCell ref="B23:D23"/>
    <mergeCell ref="B29:D29"/>
    <mergeCell ref="A30:D30"/>
    <mergeCell ref="A4:A7"/>
    <mergeCell ref="A8:A9"/>
    <mergeCell ref="A10:A13"/>
    <mergeCell ref="A14:A16"/>
    <mergeCell ref="A18:A23"/>
    <mergeCell ref="A24:A26"/>
    <mergeCell ref="A27:A29"/>
    <mergeCell ref="B4:B5"/>
    <mergeCell ref="B8:B11"/>
    <mergeCell ref="B12:B13"/>
    <mergeCell ref="B14:B16"/>
    <mergeCell ref="B18:B21"/>
  </mergeCells>
  <printOptions horizontalCentered="1"/>
  <pageMargins left="0.393055555555556" right="0.393055555555556" top="0.354166666666667" bottom="0.354166666666667" header="0.196527777777778" footer="0.0784722222222222"/>
  <pageSetup paperSize="9" scale="89"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13:I20"/>
  <sheetViews>
    <sheetView workbookViewId="0">
      <selection activeCell="H23" sqref="H23"/>
    </sheetView>
  </sheetViews>
  <sheetFormatPr defaultColWidth="9" defaultRowHeight="13.5"/>
  <cols>
    <col min="8" max="8" width="84.8833333333333" customWidth="1"/>
    <col min="9" max="9" width="12.6666666666667"/>
  </cols>
  <sheetData>
    <row r="13" spans="7:9">
      <c r="G13" s="1" t="s">
        <v>114</v>
      </c>
      <c r="H13" s="1" t="s">
        <v>115</v>
      </c>
      <c r="I13" s="1" t="s">
        <v>108</v>
      </c>
    </row>
    <row r="14" spans="7:9">
      <c r="G14" s="1">
        <v>1</v>
      </c>
      <c r="H14" s="1" t="s">
        <v>116</v>
      </c>
      <c r="I14" s="3">
        <v>0.98</v>
      </c>
    </row>
    <row r="15" spans="7:9">
      <c r="G15" s="1">
        <v>2</v>
      </c>
      <c r="H15" s="1" t="s">
        <v>117</v>
      </c>
      <c r="I15" s="3">
        <v>0.98</v>
      </c>
    </row>
    <row r="16" spans="7:9">
      <c r="G16" s="1">
        <v>3</v>
      </c>
      <c r="H16" s="1" t="s">
        <v>118</v>
      </c>
      <c r="I16" s="3">
        <v>0.98</v>
      </c>
    </row>
    <row r="17" spans="7:9">
      <c r="G17" s="1">
        <v>4</v>
      </c>
      <c r="H17" s="1" t="s">
        <v>119</v>
      </c>
      <c r="I17" s="3">
        <v>0.97</v>
      </c>
    </row>
    <row r="18" spans="7:9">
      <c r="G18" s="1">
        <v>5</v>
      </c>
      <c r="H18" s="1" t="s">
        <v>120</v>
      </c>
      <c r="I18" s="3">
        <v>0.99</v>
      </c>
    </row>
    <row r="19" spans="7:9">
      <c r="G19" s="1">
        <v>6</v>
      </c>
      <c r="H19" s="1" t="s">
        <v>121</v>
      </c>
      <c r="I19" s="3">
        <v>0.98</v>
      </c>
    </row>
    <row r="20" spans="7:9">
      <c r="G20" s="2" t="s">
        <v>113</v>
      </c>
      <c r="H20" s="2"/>
      <c r="I20" s="4">
        <v>0.988333333333333</v>
      </c>
    </row>
  </sheetData>
  <mergeCells count="1">
    <mergeCell ref="G20:H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附件1指标体系及评分标准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石佐歌</cp:lastModifiedBy>
  <dcterms:created xsi:type="dcterms:W3CDTF">2020-07-29T22:31:00Z</dcterms:created>
  <dcterms:modified xsi:type="dcterms:W3CDTF">2021-11-04T02:27:27Z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20</vt:lpwstr>
  </property>
  <property fmtid="{D5CDD505-2E9C-101B-9397-08002B2CF9AE}" pid="4" name="KSOReadingLayout">
    <vt:bool>true</vt:bool>
  </property>
  <property fmtid="{D5CDD505-2E9C-101B-9397-08002B2CF9AE}" pid="5" name="ICV">
    <vt:lpwstr>43C66516122F4378A7BC68CDD07E179E</vt:lpwstr>
  </property>
</Properties>
</file>