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复兴镇天子村胡燃农业科技发展有限公司资产收益指标体系及评分表" sheetId="1" r:id="rId1"/>
    <sheet name="Sheet1" sheetId="2" r:id="rId2"/>
  </sheets>
  <definedNames>
    <definedName name="_xlnm.Print_Area" localSheetId="0">'复兴镇天子村胡燃农业科技发展有限公司资产收益指标体系及评分表'!$A$1:$H$28</definedName>
    <definedName name="_xlnm.Print_Titles" localSheetId="0">'复兴镇天子村胡燃农业科技发展有限公司资产收益指标体系及评分表'!$1:$3</definedName>
  </definedNames>
  <calcPr fullCalcOnLoad="1"/>
</workbook>
</file>

<file path=xl/sharedStrings.xml><?xml version="1.0" encoding="utf-8"?>
<sst xmlns="http://schemas.openxmlformats.org/spreadsheetml/2006/main" count="147" uniqueCount="123">
  <si>
    <t>附件</t>
  </si>
  <si>
    <t>忠县2020年复兴镇天子村胡燃农业科技发展有限公司资产收益扶贫项目绩效评价指标体系及评分表</t>
  </si>
  <si>
    <t>一级</t>
  </si>
  <si>
    <t>二级</t>
  </si>
  <si>
    <t>三级</t>
  </si>
  <si>
    <t>指标解释</t>
  </si>
  <si>
    <t>分值</t>
  </si>
  <si>
    <t>评分标准</t>
  </si>
  <si>
    <t>得分</t>
  </si>
  <si>
    <t>评分说明</t>
  </si>
  <si>
    <t>投入</t>
  </si>
  <si>
    <t>项目立项</t>
  </si>
  <si>
    <t>项目立项规范性</t>
  </si>
  <si>
    <t>项目的申请，设立过程是否符合相关要求，用以反映和考核项目立项的规范情况</t>
  </si>
  <si>
    <t>项目的申请，设立过程是否符合相关要求，
全部符合得满分，否则酌情扣分。</t>
  </si>
  <si>
    <t>项目立项程序完整规范，2019年8月3日复兴镇天子村召开申报股权化改革试点项目群众代表大会，忠县复兴镇人民政府于2019年8月19日提交《关于申报2020年度脱贫攻坚项目入库的函》，2020年3月9日忠县扶贫开发领导小组批复同意《2020年复兴镇天子村胡燃农业科技发展有限公司资产收益扶贫实施方案》。</t>
  </si>
  <si>
    <t>绩效目标合理性</t>
  </si>
  <si>
    <t>项目所设定的绩效目标是否依据充分，是否符合客观实际，用以反映和考核项目绩效目标与项目实施的相符情况。</t>
  </si>
  <si>
    <t>项目所设定的绩效目标依据充分，符合客观实际，则得满分，否则按1分/个扣分，扣完为止。</t>
  </si>
  <si>
    <t>项目设立的整体绩效目标依据充分，符合客观实际，符合国家法律法规、国民经济和社会发展总体规划，项目建成后，能带动区域现代农业发展的现实需要，提高人民生活水平的需要，缩小城乡差距统筹城乡发展的需要。</t>
  </si>
  <si>
    <t>绩效指标明确性</t>
  </si>
  <si>
    <t>依据绩效目标设定的绩效指标是否清晰、细化、可衡量等，用以反映和考核项目绩效目标的明细化情况</t>
  </si>
  <si>
    <t>项目设定的绩效指标清晰、细化、可衡量等，则得满分，否则按1分/个扣分，扣完为止</t>
  </si>
  <si>
    <t>本项目设定的绩效目标为:2020年度，贫困人口63人每人保底分红不低于300元，村集团分红不低于0.468万元。2021年-20204年，村集体占股39.3万元，则每年固定分红2.358万元，若扶贫政策未调整，每年由村给关联贫困人口63人每人分红300元。</t>
  </si>
  <si>
    <t>资金落实</t>
  </si>
  <si>
    <t>资金到位率</t>
  </si>
  <si>
    <t>资金到位率=（实际到位资金/计划投入资金）×100%，用以反映和考核资金落实情况对项目实施的总体保障程度。</t>
  </si>
  <si>
    <t>资金到位率≤60%，得零分；
60%&lt;资金到位率&lt;100%，得分=资金到位率*分值；
资金到位率≥100%，满分。</t>
  </si>
  <si>
    <t>根据忠县财政局《关于下达2020年第一批资产收益扶贫项目资金的通知》（忠财农〔2020〕24号），胡燃农业科技发展有限公司资产收益扶贫项目安排中央补助资金78万元，实际到位资金78万元，资金到位率100%。</t>
  </si>
  <si>
    <t>到位及时率</t>
  </si>
  <si>
    <t>到位及时率=（及时到位资金/应到位资金）×100%；用以反映和考核项目资金落实的及时性程序。</t>
  </si>
  <si>
    <t>到位及时率≤60%，得零分；
60%&lt;到位及时率&lt;100%，得分=到位及时率*分值；
到位及时率≥100%，满分。</t>
  </si>
  <si>
    <t>截止2020年10月22日，计划资金78万元，实际到位资金78万元，资金到位及时率100%。</t>
  </si>
  <si>
    <t>小计</t>
  </si>
  <si>
    <t>管理</t>
  </si>
  <si>
    <t>业务管理</t>
  </si>
  <si>
    <t>管理制度健全性</t>
  </si>
  <si>
    <t>项目实施单位的业务管理制度是否健全，用以反映和考核业务管理制度对项目顺利实施的保障情况。</t>
  </si>
  <si>
    <t>项目实施单位是否已制定或具有相应的业务管理制度，管理制度是否合法、合规、完整；全部符合得4分，否则发现一例不符合要求的情况扣2分，扣完为止。</t>
  </si>
  <si>
    <t>业务管理制度不健全。</t>
  </si>
  <si>
    <t>制度执行有效性</t>
  </si>
  <si>
    <t>项目实施是否符合相关业务管理制度，用以反映和考核业务管理制度的有效执行情况。</t>
  </si>
  <si>
    <t>项目实施单位是否遵守相关法律法规和业务管理规定；项目调整及支出调整手续是否完备；项目合同书、验收报告、技术鉴定等资料是否齐全并及时归档；项目实施的人员条件、场地设备、信息支撑等是否落实到位。全部符合得2分，否则发现一例不符合要求的情况扣0.5分，扣完为止。</t>
  </si>
  <si>
    <t>制度不健全。</t>
  </si>
  <si>
    <t>项目质量可控性</t>
  </si>
  <si>
    <t>项目实施单位是否为达到项目质量要求而采取了必需的措施，用以反映和考核项目实施单位对项目质量的控制情况</t>
  </si>
  <si>
    <t>项目实施单位是否定或具有相应的项目质量要求或标准；是否采取了相应的项目质量检查、验收等必需的控制措施或手段。全部符合得2分，否则发现一例不符合要求的情况扣1分，扣完为止</t>
  </si>
  <si>
    <t>项目单位指派建设部全面负责，专人对实施过程中的质量进行监督，发现问题及时整改，项目完工后已进行初步验收，进行工程竣工验收和工程结算审计。</t>
  </si>
  <si>
    <t>财务管理</t>
  </si>
  <si>
    <t>项目实施单位的财务制度是否健全，用以反映和考核财务管理制度对资金规范安全运行的保障情况。</t>
  </si>
  <si>
    <t>项目实施单位是否已制定或具有相应的项目资金管理办法；项目资金管理办法是否符合相关财务会计制度规定。全部符合得4分，否则发现一例不符合要求的情况扣2分，扣完为止。</t>
  </si>
  <si>
    <t>未提供相关的财务管理制度</t>
  </si>
  <si>
    <t>资金使用合规性</t>
  </si>
  <si>
    <t>项目资金使用是否符合相关的财务管理制度规定，用以反映和考核项目资金的规范运行情况。</t>
  </si>
  <si>
    <t>项目资金使用是否符合国家财经法规和财务管理制度以及有关专项资金管理办法的规定；资金的使用是否有完整的审批程序和手续；是否符合项目预算批复或合同规定的用途；是否存在截留、挤占、挪用、虚列支出等情况。全部符合得满分，否则发现一例不符合要求的情况扣1分，扣完为止。</t>
  </si>
  <si>
    <t>补助资金拨付审批程序和手续完整，项目资金支出基本符合国家财经法规和财务管理制度规定，支出基本符合项目资金批复的用途。</t>
  </si>
  <si>
    <t>财务监控有效性</t>
  </si>
  <si>
    <t>项目实施单位是否为保障资金的安全、规范运行而采取了必要的监控措施，用以反映和考核项目实施单位对资金运行的控制情况。</t>
  </si>
  <si>
    <t>项目是否已制定或具有相应的监控机制；是否采取了相应的财务检查等监控措施或手段。全部符合得满分，否则发现一例不符合要求的情况扣1.5分，扣完为止。</t>
  </si>
  <si>
    <t>未制定相应的监控机制。</t>
  </si>
  <si>
    <t>产出</t>
  </si>
  <si>
    <t>项目产出</t>
  </si>
  <si>
    <t>实际完成率</t>
  </si>
  <si>
    <t>实际完成率=（实际完成数/计划完成数）×100%</t>
  </si>
  <si>
    <t>实际完成率≤60%，得零分；
60%&lt;实际完成率&lt;100%，得分=实际完成率*9；
实际完成率≥100%，得9分。</t>
  </si>
  <si>
    <r>
      <t>项目建设内容包括：新建砖瓦结构物质堆放房，新建作业便道，生产便道，新建管网，购肥料等。2020年8月13日，项目已进行竣工验收但未进</t>
    </r>
    <r>
      <rPr>
        <sz val="10"/>
        <rFont val="宋体"/>
        <family val="0"/>
      </rPr>
      <t>行工程结算审计。酌情扣1分。</t>
    </r>
  </si>
  <si>
    <t>完成及时率</t>
  </si>
  <si>
    <t>完成及时率=[（计划完成时间-实际完成时间）/计划完成时间]×100%
实际完成时间：项目实施单位完成该项目实际耗用的时间；
计划完成时间：按照项目实施计划或相关规定完成该项目所需的时间。</t>
  </si>
  <si>
    <t>项目全部在规定时间内完工得满分，未在规定时间内完工，每延迟一个月，扣1分，扣完为止。</t>
  </si>
  <si>
    <r>
      <t>项目计划建设工期不详，本项目实际开工时间2020年4月17日，实际完工时间2020年7月28日，实际工期为3个月，2020年8月13日进行竣工验收</t>
    </r>
    <r>
      <rPr>
        <sz val="10"/>
        <rFont val="宋体"/>
        <family val="0"/>
      </rPr>
      <t>，酌情扣1分。</t>
    </r>
  </si>
  <si>
    <t>质量达标率</t>
  </si>
  <si>
    <t>质量达标率=（质量达标产出数/实际产出数）×100%    质量达标产出数；一定时期内实际达到既定质量标准的产品或服务数量</t>
  </si>
  <si>
    <t>质量达标率≤60%，得零分；
60%&lt;质量达标率&lt;100%，得分=质量达标率*8；
质量达标率≥100%，得8分。</t>
  </si>
  <si>
    <t>2020年8月13日忠县复兴镇人民政府组织镇级验收，2020年8月14日忠县扶贫办组织县级验收，验收结论均为合格，质量达标率为100%。</t>
  </si>
  <si>
    <t>成本节约率</t>
  </si>
  <si>
    <t>成本节约率=（计划成本-实际成本/计划成本）×100%
计划成本：项目实施单位为完成工作目标计划安排的支出。</t>
  </si>
  <si>
    <t>成本节约率≤60%，得零分；
60%&lt;成本节约率&lt;100%，得分=成本节约率*4；
成本节约率≥100%，得4分。</t>
  </si>
  <si>
    <t>项目计划投入157.55万元，根据项目实施单位提供的结算书，实际支出181.660107万元，成本节约率为-15.30%。</t>
  </si>
  <si>
    <t>效果</t>
  </si>
  <si>
    <t>项目效益</t>
  </si>
  <si>
    <t>经济效益</t>
  </si>
  <si>
    <t>项目实施对经济发展所带来的直接或间接影响情况</t>
  </si>
  <si>
    <t>根据项目情况及走访了解，综合评价。</t>
  </si>
  <si>
    <r>
      <t>本项目经济效益体现在</t>
    </r>
    <r>
      <rPr>
        <sz val="10"/>
        <color indexed="8"/>
        <rFont val="宋体"/>
        <family val="0"/>
      </rPr>
      <t>园区建成后，项目实施可以增加村集体经济收入，带动贫困户分红增收。</t>
    </r>
  </si>
  <si>
    <t>社会效益</t>
  </si>
  <si>
    <t>项目实施对社会发展所带来的直接或间接影响情况</t>
  </si>
  <si>
    <t>项目的实施受益建档立卡贫困户23户63人。带动和加快了区域农村剩余劳动力的转移，拓展就业空间，促进就近就地就业，有利于城乡统筹发展。</t>
  </si>
  <si>
    <t>生态效益</t>
  </si>
  <si>
    <t>项目实施对生态环境所带来的直接或间接影响情况</t>
  </si>
  <si>
    <t>项目基础设施的完善，可改善项目区生态格局，提高水源涵养能力，促进生态系统的稳定性和可持续发展，提升生态环境的整体效益。</t>
  </si>
  <si>
    <t>可持续影响</t>
  </si>
  <si>
    <t>项目后续运行及成效发挥的可持续影响情况</t>
  </si>
  <si>
    <t xml:space="preserve">项目的实施将推动以农业为依托、以农村为空间、以农民为主体，直接对接城市需求和现代消费，实现农业和旅游的有机结合，有效满足城乡居民消费结构升级的需要，加快城乡经济文化融合三产业联动发展，缩小城乡居民收入差距。  </t>
  </si>
  <si>
    <t>社会公众或服务对象满意度</t>
  </si>
  <si>
    <t>社会公众或服务对象对项目实施效果的满意程度</t>
  </si>
  <si>
    <t>满意度≤60%，得零分；
60%&lt;满意度≤70%，得分=1；
70%&lt;满意度≤80%，得分=2；
80%&lt;满意度≤90%，得分=4；
90%&lt;满意度≤95%，得分=5；
95%&lt;满意度≤100%，得分=满意度*6。</t>
  </si>
  <si>
    <t>根据现场走访，社会公众或服务对象对项目实施效果的满意度约为100%。</t>
  </si>
  <si>
    <t>合计</t>
  </si>
  <si>
    <t>05922125</t>
  </si>
  <si>
    <t>3月工资</t>
  </si>
  <si>
    <t>4月工资</t>
  </si>
  <si>
    <t>5月工资</t>
  </si>
  <si>
    <t>6月工资</t>
  </si>
  <si>
    <t>7月工资</t>
  </si>
  <si>
    <t>肥料</t>
  </si>
  <si>
    <t>工资-周召荣</t>
  </si>
  <si>
    <t>工资-梁道安</t>
  </si>
  <si>
    <t>工资-汪详奎</t>
  </si>
  <si>
    <t>工资-李才全</t>
  </si>
  <si>
    <t>陈宗淑</t>
  </si>
  <si>
    <t>梁道安</t>
  </si>
  <si>
    <t>朱代兵</t>
  </si>
  <si>
    <t>07688004</t>
  </si>
  <si>
    <t>07688003</t>
  </si>
  <si>
    <t>07688002</t>
  </si>
  <si>
    <t>07688001</t>
  </si>
  <si>
    <t>02826633</t>
  </si>
  <si>
    <t>03465935</t>
  </si>
  <si>
    <t>05924815</t>
  </si>
  <si>
    <t>07653868</t>
  </si>
  <si>
    <t>35673797</t>
  </si>
  <si>
    <t>07688510</t>
  </si>
  <si>
    <t>07688185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</si>
</sst>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sz val="11"/>
      <color indexed="8"/>
      <name val="宋体"/>
      <family val="0"/>
    </font>
    <font>
      <b/>
      <sz val="11"/>
      <color indexed="8"/>
      <name val="宋体"/>
      <family val="0"/>
    </font>
    <font>
      <b/>
      <sz val="12"/>
      <name val="宋体"/>
      <family val="0"/>
    </font>
    <font>
      <sz val="12"/>
      <color indexed="8"/>
      <name val="宋体"/>
      <family val="0"/>
    </font>
    <font>
      <b/>
      <sz val="18"/>
      <color indexed="8"/>
      <name val="宋体"/>
      <family val="0"/>
    </font>
    <font>
      <b/>
      <sz val="10"/>
      <color indexed="8"/>
      <name val="宋体"/>
      <family val="0"/>
    </font>
    <font>
      <sz val="10"/>
      <name val="宋体"/>
      <family val="0"/>
    </font>
    <font>
      <sz val="10"/>
      <color indexed="8"/>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27"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cellStyleXfs>
  <cellXfs count="40">
    <xf numFmtId="0" fontId="0" fillId="0" borderId="0" xfId="0" applyAlignment="1">
      <alignment vertical="center"/>
    </xf>
    <xf numFmtId="43" fontId="0" fillId="0" borderId="0" xfId="15" applyFont="1" applyAlignment="1">
      <alignment vertical="center"/>
    </xf>
    <xf numFmtId="0" fontId="0" fillId="0" borderId="0" xfId="0" applyAlignment="1">
      <alignment horizontal="righ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Alignment="1">
      <alignment vertical="center"/>
    </xf>
    <xf numFmtId="0" fontId="0" fillId="0" borderId="0" xfId="0" applyAlignment="1">
      <alignment horizontal="center" vertical="center"/>
    </xf>
    <xf numFmtId="0" fontId="5" fillId="0" borderId="0" xfId="67" applyFont="1" applyFill="1" applyBorder="1" applyAlignment="1">
      <alignment vertical="center"/>
      <protection/>
    </xf>
    <xf numFmtId="0" fontId="2" fillId="0" borderId="0" xfId="67" applyFont="1" applyFill="1" applyBorder="1" applyAlignment="1">
      <alignment horizontal="center" vertical="center"/>
      <protection/>
    </xf>
    <xf numFmtId="0" fontId="2" fillId="0" borderId="0" xfId="67" applyFont="1" applyFill="1" applyBorder="1" applyAlignment="1">
      <alignment vertical="center"/>
      <protection/>
    </xf>
    <xf numFmtId="0" fontId="2" fillId="0" borderId="0" xfId="0" applyFont="1" applyFill="1" applyBorder="1" applyAlignment="1">
      <alignment horizontal="center" vertical="center"/>
    </xf>
    <xf numFmtId="0" fontId="6" fillId="0" borderId="0" xfId="67" applyFont="1" applyFill="1" applyBorder="1" applyAlignment="1">
      <alignment horizontal="center" vertical="center"/>
      <protection/>
    </xf>
    <xf numFmtId="0" fontId="7" fillId="0" borderId="9" xfId="67" applyFont="1" applyFill="1" applyBorder="1" applyAlignment="1">
      <alignment horizontal="center" vertical="center" wrapText="1"/>
      <protection/>
    </xf>
    <xf numFmtId="0" fontId="8" fillId="0" borderId="9" xfId="67" applyFont="1" applyFill="1" applyBorder="1" applyAlignment="1">
      <alignment horizontal="center" vertical="center" wrapText="1"/>
      <protection/>
    </xf>
    <xf numFmtId="0" fontId="9" fillId="0" borderId="9" xfId="67" applyFont="1" applyFill="1" applyBorder="1" applyAlignment="1">
      <alignment horizontal="center" vertical="center" wrapText="1"/>
      <protection/>
    </xf>
    <xf numFmtId="0" fontId="9" fillId="0" borderId="9" xfId="67" applyFont="1" applyFill="1" applyBorder="1" applyAlignment="1">
      <alignment horizontal="left" vertical="center" wrapText="1"/>
      <protection/>
    </xf>
    <xf numFmtId="0" fontId="2" fillId="0" borderId="9" xfId="0" applyFont="1" applyFill="1" applyBorder="1" applyAlignment="1">
      <alignment horizontal="center" vertical="center"/>
    </xf>
    <xf numFmtId="0" fontId="8" fillId="0" borderId="9" xfId="67" applyFont="1" applyFill="1" applyBorder="1" applyAlignment="1">
      <alignment horizontal="left" vertical="center" wrapText="1"/>
      <protection/>
    </xf>
    <xf numFmtId="0" fontId="10" fillId="0" borderId="9" xfId="67" applyFont="1" applyFill="1" applyBorder="1" applyAlignment="1">
      <alignment horizontal="center" vertical="center" wrapText="1"/>
      <protection/>
    </xf>
    <xf numFmtId="0" fontId="7" fillId="0" borderId="9" xfId="67" applyFont="1" applyFill="1" applyBorder="1" applyAlignment="1">
      <alignment vertical="center" wrapText="1"/>
      <protection/>
    </xf>
    <xf numFmtId="0" fontId="9" fillId="0" borderId="10" xfId="67" applyFont="1" applyFill="1" applyBorder="1" applyAlignment="1">
      <alignment horizontal="center" vertical="center" wrapText="1"/>
      <protection/>
    </xf>
    <xf numFmtId="0" fontId="9" fillId="4" borderId="9" xfId="67" applyFont="1" applyFill="1" applyBorder="1" applyAlignment="1">
      <alignment horizontal="left" vertical="center" wrapText="1"/>
      <protection/>
    </xf>
    <xf numFmtId="0" fontId="8" fillId="4" borderId="9" xfId="67" applyFont="1" applyFill="1" applyBorder="1" applyAlignment="1">
      <alignment horizontal="left" vertical="center" wrapText="1"/>
      <protection/>
    </xf>
    <xf numFmtId="0" fontId="9" fillId="0" borderId="11" xfId="67" applyFont="1" applyFill="1" applyBorder="1" applyAlignment="1">
      <alignment horizontal="center" vertical="center" wrapText="1"/>
      <protection/>
    </xf>
    <xf numFmtId="0" fontId="9" fillId="0" borderId="12" xfId="67"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9" fillId="4" borderId="9" xfId="67" applyFont="1" applyFill="1" applyBorder="1" applyAlignment="1">
      <alignment horizontal="center" vertical="center" wrapText="1"/>
      <protection/>
    </xf>
    <xf numFmtId="0" fontId="9" fillId="0" borderId="9" xfId="67" applyFont="1" applyFill="1" applyBorder="1" applyAlignment="1">
      <alignment vertical="center" wrapText="1"/>
      <protection/>
    </xf>
    <xf numFmtId="0" fontId="7" fillId="0" borderId="9" xfId="67" applyFont="1" applyFill="1" applyBorder="1" applyAlignment="1">
      <alignment horizontal="left" vertical="center" wrapText="1"/>
      <protection/>
    </xf>
    <xf numFmtId="0" fontId="9" fillId="0" borderId="9" xfId="64" applyFont="1" applyFill="1" applyBorder="1" applyAlignment="1">
      <alignment horizontal="left" vertical="center" wrapText="1"/>
      <protection/>
    </xf>
    <xf numFmtId="0" fontId="9" fillId="0" borderId="9" xfId="64" applyFont="1" applyFill="1" applyBorder="1" applyAlignment="1">
      <alignment horizontal="center" vertical="center" wrapText="1"/>
      <protection/>
    </xf>
    <xf numFmtId="0" fontId="7" fillId="0" borderId="9" xfId="64" applyFont="1" applyFill="1" applyBorder="1" applyAlignment="1">
      <alignment horizontal="left" vertical="center" wrapText="1"/>
      <protection/>
    </xf>
    <xf numFmtId="0" fontId="9" fillId="0" borderId="10" xfId="67" applyFont="1" applyFill="1" applyBorder="1" applyAlignment="1">
      <alignment horizontal="left" vertical="center" wrapText="1"/>
      <protection/>
    </xf>
    <xf numFmtId="0" fontId="4" fillId="0" borderId="9"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176" fontId="2" fillId="0" borderId="0" xfId="0" applyNumberFormat="1" applyFont="1" applyFill="1" applyBorder="1" applyAlignment="1">
      <alignment vertical="center"/>
    </xf>
    <xf numFmtId="0" fontId="0" fillId="0" borderId="0" xfId="0" applyAlignment="1" quotePrefix="1">
      <alignment horizontal="right" vertical="center"/>
    </xf>
    <xf numFmtId="0" fontId="0" fillId="0" borderId="0" xfId="0" applyAlignment="1" quotePrefix="1">
      <alignment vertic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2 2" xfId="65"/>
    <cellStyle name="常规 2 2_报告附表"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A1">
      <pane ySplit="3" topLeftCell="A5" activePane="bottomLeft" state="frozen"/>
      <selection pane="bottomLeft" activeCell="J9" sqref="J9"/>
    </sheetView>
  </sheetViews>
  <sheetFormatPr defaultColWidth="9.00390625" defaultRowHeight="14.25"/>
  <cols>
    <col min="1" max="1" width="5.625" style="0" customWidth="1"/>
    <col min="2" max="2" width="5.875" style="0" customWidth="1"/>
    <col min="3" max="3" width="6.875" style="7" customWidth="1"/>
    <col min="4" max="4" width="32.625" style="0" customWidth="1"/>
    <col min="5" max="5" width="6.25390625" style="0" customWidth="1"/>
    <col min="6" max="6" width="40.50390625" style="0" customWidth="1"/>
    <col min="7" max="7" width="6.00390625" style="0" customWidth="1"/>
    <col min="8" max="8" width="48.125" style="0" customWidth="1"/>
    <col min="9" max="9" width="10.625" style="0" customWidth="1"/>
    <col min="12" max="12" width="12.625" style="0" bestFit="1" customWidth="1"/>
  </cols>
  <sheetData>
    <row r="1" spans="1:7" s="3" customFormat="1" ht="14.25">
      <c r="A1" s="8" t="s">
        <v>0</v>
      </c>
      <c r="B1" s="9"/>
      <c r="C1" s="9"/>
      <c r="D1" s="10"/>
      <c r="E1" s="10"/>
      <c r="F1" s="10"/>
      <c r="G1" s="11"/>
    </row>
    <row r="2" spans="1:8" s="3" customFormat="1" ht="22.5">
      <c r="A2" s="12" t="s">
        <v>1</v>
      </c>
      <c r="B2" s="12"/>
      <c r="C2" s="12"/>
      <c r="D2" s="12"/>
      <c r="E2" s="12"/>
      <c r="F2" s="12"/>
      <c r="G2" s="12"/>
      <c r="H2" s="12"/>
    </row>
    <row r="3" spans="1:8" s="3" customFormat="1" ht="21.75" customHeight="1">
      <c r="A3" s="13" t="s">
        <v>2</v>
      </c>
      <c r="B3" s="13" t="s">
        <v>3</v>
      </c>
      <c r="C3" s="13" t="s">
        <v>4</v>
      </c>
      <c r="D3" s="13" t="s">
        <v>5</v>
      </c>
      <c r="E3" s="13" t="s">
        <v>6</v>
      </c>
      <c r="F3" s="13" t="s">
        <v>7</v>
      </c>
      <c r="G3" s="13" t="s">
        <v>8</v>
      </c>
      <c r="H3" s="13" t="s">
        <v>9</v>
      </c>
    </row>
    <row r="4" spans="1:12" s="3" customFormat="1" ht="81" customHeight="1">
      <c r="A4" s="14" t="s">
        <v>10</v>
      </c>
      <c r="B4" s="15" t="s">
        <v>11</v>
      </c>
      <c r="C4" s="15" t="s">
        <v>12</v>
      </c>
      <c r="D4" s="16" t="s">
        <v>13</v>
      </c>
      <c r="E4" s="15">
        <v>3</v>
      </c>
      <c r="F4" s="16" t="s">
        <v>14</v>
      </c>
      <c r="G4" s="15">
        <v>3</v>
      </c>
      <c r="H4" s="16" t="s">
        <v>15</v>
      </c>
      <c r="I4" s="35"/>
      <c r="L4" s="35"/>
    </row>
    <row r="5" spans="1:12" s="3" customFormat="1" ht="58.5" customHeight="1">
      <c r="A5" s="14"/>
      <c r="B5" s="15"/>
      <c r="C5" s="15" t="s">
        <v>16</v>
      </c>
      <c r="D5" s="16" t="s">
        <v>17</v>
      </c>
      <c r="E5" s="15">
        <v>4</v>
      </c>
      <c r="F5" s="16" t="s">
        <v>18</v>
      </c>
      <c r="G5" s="15">
        <v>4</v>
      </c>
      <c r="H5" s="16" t="s">
        <v>19</v>
      </c>
      <c r="I5" s="35"/>
      <c r="L5" s="35"/>
    </row>
    <row r="6" spans="1:12" s="3" customFormat="1" ht="66.75" customHeight="1">
      <c r="A6" s="14"/>
      <c r="B6" s="15"/>
      <c r="C6" s="15" t="s">
        <v>20</v>
      </c>
      <c r="D6" s="16" t="s">
        <v>21</v>
      </c>
      <c r="E6" s="17">
        <v>4</v>
      </c>
      <c r="F6" s="16" t="s">
        <v>22</v>
      </c>
      <c r="G6" s="17">
        <v>4</v>
      </c>
      <c r="H6" s="16" t="s">
        <v>23</v>
      </c>
      <c r="I6" s="35"/>
      <c r="L6" s="35"/>
    </row>
    <row r="7" spans="1:12" s="3" customFormat="1" ht="72.75" customHeight="1">
      <c r="A7" s="14"/>
      <c r="B7" s="15" t="s">
        <v>24</v>
      </c>
      <c r="C7" s="15" t="s">
        <v>25</v>
      </c>
      <c r="D7" s="16" t="s">
        <v>26</v>
      </c>
      <c r="E7" s="15">
        <v>5</v>
      </c>
      <c r="F7" s="16" t="s">
        <v>27</v>
      </c>
      <c r="G7" s="15">
        <v>5</v>
      </c>
      <c r="H7" s="16" t="s">
        <v>28</v>
      </c>
      <c r="I7" s="35"/>
      <c r="L7" s="35"/>
    </row>
    <row r="8" spans="1:12" s="4" customFormat="1" ht="43.5" customHeight="1">
      <c r="A8" s="14"/>
      <c r="B8" s="14"/>
      <c r="C8" s="14" t="s">
        <v>29</v>
      </c>
      <c r="D8" s="18" t="s">
        <v>30</v>
      </c>
      <c r="E8" s="14">
        <v>4</v>
      </c>
      <c r="F8" s="18" t="s">
        <v>31</v>
      </c>
      <c r="G8" s="14">
        <v>4</v>
      </c>
      <c r="H8" s="18" t="s">
        <v>32</v>
      </c>
      <c r="I8" s="36"/>
      <c r="L8" s="36"/>
    </row>
    <row r="9" spans="1:12" s="5" customFormat="1" ht="21.75" customHeight="1">
      <c r="A9" s="19"/>
      <c r="B9" s="13" t="s">
        <v>33</v>
      </c>
      <c r="C9" s="13"/>
      <c r="D9" s="20"/>
      <c r="E9" s="13">
        <f>SUM(E4:E8)</f>
        <v>20</v>
      </c>
      <c r="F9" s="13"/>
      <c r="G9" s="13">
        <f>SUM(G4:G8)</f>
        <v>20</v>
      </c>
      <c r="H9" s="13"/>
      <c r="I9" s="6"/>
      <c r="L9" s="6"/>
    </row>
    <row r="10" spans="1:12" s="5" customFormat="1" ht="52.5" customHeight="1">
      <c r="A10" s="21" t="s">
        <v>34</v>
      </c>
      <c r="B10" s="21" t="s">
        <v>35</v>
      </c>
      <c r="C10" s="15" t="s">
        <v>36</v>
      </c>
      <c r="D10" s="22" t="s">
        <v>37</v>
      </c>
      <c r="E10" s="14">
        <v>4</v>
      </c>
      <c r="F10" s="23" t="s">
        <v>38</v>
      </c>
      <c r="G10" s="15">
        <v>1</v>
      </c>
      <c r="H10" s="23" t="s">
        <v>39</v>
      </c>
      <c r="I10" s="6"/>
      <c r="L10" s="6"/>
    </row>
    <row r="11" spans="1:12" s="5" customFormat="1" ht="87" customHeight="1">
      <c r="A11" s="24"/>
      <c r="B11" s="24"/>
      <c r="C11" s="15" t="s">
        <v>40</v>
      </c>
      <c r="D11" s="22" t="s">
        <v>41</v>
      </c>
      <c r="E11" s="15">
        <v>2</v>
      </c>
      <c r="F11" s="23" t="s">
        <v>42</v>
      </c>
      <c r="G11" s="15">
        <v>1</v>
      </c>
      <c r="H11" s="22" t="s">
        <v>43</v>
      </c>
      <c r="I11" s="6"/>
      <c r="L11" s="6"/>
    </row>
    <row r="12" spans="1:12" s="5" customFormat="1" ht="57" customHeight="1">
      <c r="A12" s="25"/>
      <c r="B12" s="25"/>
      <c r="C12" s="15" t="s">
        <v>44</v>
      </c>
      <c r="D12" s="22" t="s">
        <v>45</v>
      </c>
      <c r="E12" s="15">
        <v>2</v>
      </c>
      <c r="F12" s="22" t="s">
        <v>46</v>
      </c>
      <c r="G12" s="15">
        <v>2</v>
      </c>
      <c r="H12" s="16" t="s">
        <v>47</v>
      </c>
      <c r="I12" s="6"/>
      <c r="L12" s="6"/>
    </row>
    <row r="13" spans="1:8" s="3" customFormat="1" ht="57" customHeight="1">
      <c r="A13" s="21" t="s">
        <v>34</v>
      </c>
      <c r="B13" s="26" t="s">
        <v>48</v>
      </c>
      <c r="C13" s="15" t="s">
        <v>36</v>
      </c>
      <c r="D13" s="22" t="s">
        <v>49</v>
      </c>
      <c r="E13" s="27">
        <v>4</v>
      </c>
      <c r="F13" s="22" t="s">
        <v>50</v>
      </c>
      <c r="G13" s="27">
        <v>0</v>
      </c>
      <c r="H13" s="22" t="s">
        <v>51</v>
      </c>
    </row>
    <row r="14" spans="1:8" s="3" customFormat="1" ht="88.5" customHeight="1">
      <c r="A14" s="24"/>
      <c r="B14" s="26"/>
      <c r="C14" s="15" t="s">
        <v>52</v>
      </c>
      <c r="D14" s="16" t="s">
        <v>53</v>
      </c>
      <c r="E14" s="15">
        <v>5</v>
      </c>
      <c r="F14" s="16" t="s">
        <v>54</v>
      </c>
      <c r="G14" s="15">
        <v>4</v>
      </c>
      <c r="H14" s="16" t="s">
        <v>55</v>
      </c>
    </row>
    <row r="15" spans="1:8" s="3" customFormat="1" ht="51.75" customHeight="1">
      <c r="A15" s="25"/>
      <c r="B15" s="26"/>
      <c r="C15" s="15" t="s">
        <v>56</v>
      </c>
      <c r="D15" s="16" t="s">
        <v>57</v>
      </c>
      <c r="E15" s="15">
        <v>3</v>
      </c>
      <c r="F15" s="18" t="s">
        <v>58</v>
      </c>
      <c r="G15" s="15">
        <v>0</v>
      </c>
      <c r="H15" s="18" t="s">
        <v>59</v>
      </c>
    </row>
    <row r="16" spans="1:12" s="5" customFormat="1" ht="24" customHeight="1">
      <c r="A16" s="28"/>
      <c r="B16" s="13" t="s">
        <v>33</v>
      </c>
      <c r="C16" s="13"/>
      <c r="D16" s="20"/>
      <c r="E16" s="13">
        <f>SUM(E10:E15)</f>
        <v>20</v>
      </c>
      <c r="F16" s="29"/>
      <c r="G16" s="13">
        <f>SUM(G10:G15)</f>
        <v>8</v>
      </c>
      <c r="H16" s="16"/>
      <c r="I16" s="6"/>
      <c r="L16" s="6"/>
    </row>
    <row r="17" spans="1:8" s="3" customFormat="1" ht="58.5" customHeight="1">
      <c r="A17" s="15" t="s">
        <v>60</v>
      </c>
      <c r="B17" s="21" t="s">
        <v>61</v>
      </c>
      <c r="C17" s="15" t="s">
        <v>62</v>
      </c>
      <c r="D17" s="28" t="s">
        <v>63</v>
      </c>
      <c r="E17" s="15">
        <v>9</v>
      </c>
      <c r="F17" s="16" t="s">
        <v>64</v>
      </c>
      <c r="G17" s="15">
        <v>8</v>
      </c>
      <c r="H17" s="16" t="s">
        <v>65</v>
      </c>
    </row>
    <row r="18" spans="1:8" s="3" customFormat="1" ht="85.5" customHeight="1">
      <c r="A18" s="15"/>
      <c r="B18" s="24"/>
      <c r="C18" s="15" t="s">
        <v>66</v>
      </c>
      <c r="D18" s="30" t="s">
        <v>67</v>
      </c>
      <c r="E18" s="15">
        <v>9</v>
      </c>
      <c r="F18" s="30" t="s">
        <v>68</v>
      </c>
      <c r="G18" s="15">
        <v>8</v>
      </c>
      <c r="H18" s="16" t="s">
        <v>69</v>
      </c>
    </row>
    <row r="19" spans="1:8" s="3" customFormat="1" ht="61.5" customHeight="1">
      <c r="A19" s="15"/>
      <c r="B19" s="24"/>
      <c r="C19" s="31" t="s">
        <v>70</v>
      </c>
      <c r="D19" s="28" t="s">
        <v>71</v>
      </c>
      <c r="E19" s="15">
        <v>9</v>
      </c>
      <c r="F19" s="16" t="s">
        <v>72</v>
      </c>
      <c r="G19" s="15">
        <v>9</v>
      </c>
      <c r="H19" s="16" t="s">
        <v>73</v>
      </c>
    </row>
    <row r="20" spans="1:8" s="3" customFormat="1" ht="63.75" customHeight="1">
      <c r="A20" s="15"/>
      <c r="B20" s="24"/>
      <c r="C20" s="31" t="s">
        <v>74</v>
      </c>
      <c r="D20" s="30" t="s">
        <v>75</v>
      </c>
      <c r="E20" s="15">
        <v>3</v>
      </c>
      <c r="F20" s="16" t="s">
        <v>76</v>
      </c>
      <c r="G20" s="15">
        <v>0</v>
      </c>
      <c r="H20" s="16" t="s">
        <v>77</v>
      </c>
    </row>
    <row r="21" spans="1:12" s="5" customFormat="1" ht="24" customHeight="1">
      <c r="A21" s="13"/>
      <c r="B21" s="13" t="s">
        <v>33</v>
      </c>
      <c r="C21" s="13"/>
      <c r="D21" s="20"/>
      <c r="E21" s="13">
        <f>SUM(E17:E20)</f>
        <v>30</v>
      </c>
      <c r="F21" s="32"/>
      <c r="G21" s="13">
        <f>SUM(G17:G20)</f>
        <v>25</v>
      </c>
      <c r="H21" s="16"/>
      <c r="I21" s="35"/>
      <c r="L21" s="6"/>
    </row>
    <row r="22" spans="1:8" s="3" customFormat="1" ht="51.75" customHeight="1">
      <c r="A22" s="15" t="s">
        <v>78</v>
      </c>
      <c r="B22" s="21" t="s">
        <v>79</v>
      </c>
      <c r="C22" s="15" t="s">
        <v>80</v>
      </c>
      <c r="D22" s="16" t="s">
        <v>81</v>
      </c>
      <c r="E22" s="15">
        <v>6</v>
      </c>
      <c r="F22" s="33" t="s">
        <v>82</v>
      </c>
      <c r="G22" s="15">
        <v>5.5</v>
      </c>
      <c r="H22" s="33" t="s">
        <v>83</v>
      </c>
    </row>
    <row r="23" spans="1:9" s="3" customFormat="1" ht="63" customHeight="1">
      <c r="A23" s="15"/>
      <c r="B23" s="24"/>
      <c r="C23" s="15" t="s">
        <v>84</v>
      </c>
      <c r="D23" s="16" t="s">
        <v>85</v>
      </c>
      <c r="E23" s="15">
        <v>6</v>
      </c>
      <c r="F23" s="33" t="s">
        <v>82</v>
      </c>
      <c r="G23" s="15">
        <v>5.5</v>
      </c>
      <c r="H23" s="16" t="s">
        <v>86</v>
      </c>
      <c r="I23" s="37"/>
    </row>
    <row r="24" spans="1:9" s="3" customFormat="1" ht="42" customHeight="1">
      <c r="A24" s="15"/>
      <c r="B24" s="24"/>
      <c r="C24" s="15" t="s">
        <v>87</v>
      </c>
      <c r="D24" s="16" t="s">
        <v>88</v>
      </c>
      <c r="E24" s="15">
        <v>6</v>
      </c>
      <c r="F24" s="33" t="s">
        <v>82</v>
      </c>
      <c r="G24" s="15">
        <v>5.5</v>
      </c>
      <c r="H24" s="16" t="s">
        <v>89</v>
      </c>
      <c r="I24" s="37"/>
    </row>
    <row r="25" spans="1:9" s="3" customFormat="1" ht="87" customHeight="1">
      <c r="A25" s="15"/>
      <c r="B25" s="24"/>
      <c r="C25" s="15" t="s">
        <v>90</v>
      </c>
      <c r="D25" s="16" t="s">
        <v>91</v>
      </c>
      <c r="E25" s="15">
        <v>6</v>
      </c>
      <c r="F25" s="33" t="s">
        <v>82</v>
      </c>
      <c r="G25" s="15">
        <v>5.5</v>
      </c>
      <c r="H25" s="16" t="s">
        <v>92</v>
      </c>
      <c r="I25" s="37"/>
    </row>
    <row r="26" spans="1:8" s="3" customFormat="1" ht="102" customHeight="1">
      <c r="A26" s="15"/>
      <c r="B26" s="25"/>
      <c r="C26" s="15" t="s">
        <v>93</v>
      </c>
      <c r="D26" s="16" t="s">
        <v>94</v>
      </c>
      <c r="E26" s="15">
        <v>6</v>
      </c>
      <c r="F26" s="16" t="s">
        <v>95</v>
      </c>
      <c r="G26" s="15">
        <v>6</v>
      </c>
      <c r="H26" s="16" t="s">
        <v>96</v>
      </c>
    </row>
    <row r="27" spans="1:8" s="6" customFormat="1" ht="31.5" customHeight="1">
      <c r="A27" s="13"/>
      <c r="B27" s="13" t="s">
        <v>33</v>
      </c>
      <c r="C27" s="13"/>
      <c r="D27" s="20"/>
      <c r="E27" s="13">
        <f>SUM(E22:E26)</f>
        <v>30</v>
      </c>
      <c r="F27" s="34"/>
      <c r="G27" s="13">
        <f>SUM(G22:G26)</f>
        <v>28</v>
      </c>
      <c r="H27" s="34"/>
    </row>
    <row r="28" spans="1:8" s="6" customFormat="1" ht="27" customHeight="1">
      <c r="A28" s="13" t="s">
        <v>97</v>
      </c>
      <c r="B28" s="13"/>
      <c r="C28" s="13"/>
      <c r="D28" s="20"/>
      <c r="E28" s="13">
        <f>E9+E16+E21+E27</f>
        <v>100</v>
      </c>
      <c r="F28" s="34"/>
      <c r="G28" s="13">
        <f>SUM(G27+G21+G16+G9)</f>
        <v>81</v>
      </c>
      <c r="H28" s="34"/>
    </row>
  </sheetData>
  <sheetProtection/>
  <mergeCells count="17">
    <mergeCell ref="A2:H2"/>
    <mergeCell ref="B9:C9"/>
    <mergeCell ref="B16:C16"/>
    <mergeCell ref="B21:C21"/>
    <mergeCell ref="B27:C27"/>
    <mergeCell ref="A28:C28"/>
    <mergeCell ref="A4:A9"/>
    <mergeCell ref="A10:A12"/>
    <mergeCell ref="A13:A15"/>
    <mergeCell ref="A17:A21"/>
    <mergeCell ref="A22:A27"/>
    <mergeCell ref="B4:B6"/>
    <mergeCell ref="B7:B8"/>
    <mergeCell ref="B10:B12"/>
    <mergeCell ref="B13:B15"/>
    <mergeCell ref="B17:B20"/>
    <mergeCell ref="B22:B26"/>
  </mergeCells>
  <printOptions/>
  <pageMargins left="0.38958333333333334" right="0.20069444444444445" top="0.5118055555555555" bottom="0.20069444444444445" header="0.5118055555555555" footer="0.07847222222222222"/>
  <pageSetup horizontalDpi="600" verticalDpi="600" orientation="landscape" paperSize="9" scale="85"/>
  <headerFooter scaleWithDoc="0" alignWithMargins="0">
    <oddFooter>&amp;C第 &amp;P 页，共 &amp;N 页</oddFooter>
  </headerFooter>
  <rowBreaks count="2" manualBreakCount="2">
    <brk id="50" max="255" man="1"/>
    <brk id="54" max="255"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B52"/>
  <sheetViews>
    <sheetView zoomScaleSheetLayoutView="100" workbookViewId="0" topLeftCell="A31">
      <selection activeCell="B19" sqref="B19"/>
    </sheetView>
  </sheetViews>
  <sheetFormatPr defaultColWidth="9.125" defaultRowHeight="14.25"/>
  <cols>
    <col min="1" max="1" width="12.375" style="0" customWidth="1"/>
    <col min="2" max="2" width="16.75390625" style="1" customWidth="1"/>
  </cols>
  <sheetData>
    <row r="1" spans="1:2" ht="14.25">
      <c r="A1">
        <v>20015989</v>
      </c>
      <c r="B1" s="1">
        <v>9900</v>
      </c>
    </row>
    <row r="2" spans="1:2" ht="14.25">
      <c r="A2" s="38" t="s">
        <v>98</v>
      </c>
      <c r="B2" s="1">
        <v>4545</v>
      </c>
    </row>
    <row r="3" spans="1:2" ht="14.25">
      <c r="A3" t="s">
        <v>99</v>
      </c>
      <c r="B3" s="1">
        <v>28500</v>
      </c>
    </row>
    <row r="4" spans="1:2" ht="14.25">
      <c r="A4" t="s">
        <v>100</v>
      </c>
      <c r="B4" s="1">
        <v>28500</v>
      </c>
    </row>
    <row r="5" spans="1:2" ht="14.25">
      <c r="A5" t="s">
        <v>101</v>
      </c>
      <c r="B5" s="1">
        <v>28500</v>
      </c>
    </row>
    <row r="6" spans="1:2" ht="14.25">
      <c r="A6" t="s">
        <v>102</v>
      </c>
      <c r="B6" s="1">
        <v>28500</v>
      </c>
    </row>
    <row r="7" spans="1:2" ht="14.25">
      <c r="A7" t="s">
        <v>103</v>
      </c>
      <c r="B7" s="1">
        <v>28500</v>
      </c>
    </row>
    <row r="8" spans="1:2" ht="14.25">
      <c r="A8" t="s">
        <v>104</v>
      </c>
      <c r="B8" s="1">
        <v>21000</v>
      </c>
    </row>
    <row r="9" spans="1:2" ht="14.25">
      <c r="A9" t="s">
        <v>104</v>
      </c>
      <c r="B9" s="1">
        <v>12550</v>
      </c>
    </row>
    <row r="10" spans="1:2" ht="14.25">
      <c r="A10" t="s">
        <v>104</v>
      </c>
      <c r="B10" s="1">
        <v>33200</v>
      </c>
    </row>
    <row r="11" spans="1:2" ht="14.25">
      <c r="A11" t="s">
        <v>104</v>
      </c>
      <c r="B11" s="1">
        <v>20750</v>
      </c>
    </row>
    <row r="12" spans="1:2" ht="14.25">
      <c r="A12" t="s">
        <v>104</v>
      </c>
      <c r="B12" s="1">
        <v>4200</v>
      </c>
    </row>
    <row r="13" spans="1:2" ht="14.25">
      <c r="A13" t="s">
        <v>104</v>
      </c>
      <c r="B13" s="1">
        <v>17550</v>
      </c>
    </row>
    <row r="14" spans="1:2" ht="14.25">
      <c r="A14" t="s">
        <v>104</v>
      </c>
      <c r="B14" s="1">
        <v>21000</v>
      </c>
    </row>
    <row r="15" spans="1:2" ht="14.25">
      <c r="A15" t="s">
        <v>104</v>
      </c>
      <c r="B15" s="1">
        <v>12350</v>
      </c>
    </row>
    <row r="16" spans="1:2" ht="14.25">
      <c r="A16" t="s">
        <v>104</v>
      </c>
      <c r="B16" s="1">
        <v>12450</v>
      </c>
    </row>
    <row r="17" spans="1:2" ht="14.25">
      <c r="A17" t="s">
        <v>104</v>
      </c>
      <c r="B17" s="1">
        <v>20500</v>
      </c>
    </row>
    <row r="18" spans="1:2" ht="14.25">
      <c r="A18" t="s">
        <v>105</v>
      </c>
      <c r="B18" s="1">
        <v>150000</v>
      </c>
    </row>
    <row r="19" spans="1:2" ht="14.25">
      <c r="A19" t="s">
        <v>106</v>
      </c>
      <c r="B19" s="1">
        <v>70000</v>
      </c>
    </row>
    <row r="20" spans="1:2" ht="14.25">
      <c r="A20" t="s">
        <v>107</v>
      </c>
      <c r="B20" s="1">
        <v>30000</v>
      </c>
    </row>
    <row r="21" spans="1:2" ht="14.25">
      <c r="A21" t="s">
        <v>108</v>
      </c>
      <c r="B21" s="1">
        <v>60000</v>
      </c>
    </row>
    <row r="22" spans="1:2" ht="14.25">
      <c r="A22" t="s">
        <v>109</v>
      </c>
      <c r="B22" s="1">
        <v>84000</v>
      </c>
    </row>
    <row r="23" spans="1:2" ht="14.25">
      <c r="A23" t="s">
        <v>109</v>
      </c>
      <c r="B23" s="1">
        <v>21840</v>
      </c>
    </row>
    <row r="24" spans="1:2" ht="14.25">
      <c r="A24" t="s">
        <v>109</v>
      </c>
      <c r="B24" s="1">
        <v>15120</v>
      </c>
    </row>
    <row r="25" spans="1:2" ht="14.25">
      <c r="A25" t="s">
        <v>109</v>
      </c>
      <c r="B25" s="1">
        <v>2736</v>
      </c>
    </row>
    <row r="26" spans="1:2" ht="14.25">
      <c r="A26" t="s">
        <v>109</v>
      </c>
      <c r="B26" s="1">
        <v>14040</v>
      </c>
    </row>
    <row r="27" spans="1:2" ht="14.25">
      <c r="A27" t="s">
        <v>109</v>
      </c>
      <c r="B27" s="1">
        <v>35000</v>
      </c>
    </row>
    <row r="28" spans="1:2" ht="14.25">
      <c r="A28" t="s">
        <v>110</v>
      </c>
      <c r="B28" s="1">
        <v>2100</v>
      </c>
    </row>
    <row r="29" spans="1:2" ht="14.25">
      <c r="A29" t="s">
        <v>111</v>
      </c>
      <c r="B29" s="1">
        <v>300</v>
      </c>
    </row>
    <row r="30" spans="1:2" ht="14.25">
      <c r="A30" s="39" t="s">
        <v>112</v>
      </c>
      <c r="B30" s="1">
        <v>80000</v>
      </c>
    </row>
    <row r="31" spans="1:2" ht="14.25">
      <c r="A31" s="39" t="s">
        <v>113</v>
      </c>
      <c r="B31" s="1">
        <v>90000</v>
      </c>
    </row>
    <row r="32" spans="1:2" ht="14.25">
      <c r="A32" s="39" t="s">
        <v>114</v>
      </c>
      <c r="B32" s="1">
        <v>90000</v>
      </c>
    </row>
    <row r="33" spans="1:2" ht="14.25">
      <c r="A33" s="39" t="s">
        <v>115</v>
      </c>
      <c r="B33" s="1">
        <v>90000</v>
      </c>
    </row>
    <row r="34" spans="1:2" ht="14.25">
      <c r="A34" t="s">
        <v>105</v>
      </c>
      <c r="B34" s="1">
        <v>100000</v>
      </c>
    </row>
    <row r="35" spans="1:2" ht="14.25">
      <c r="A35" s="39" t="s">
        <v>116</v>
      </c>
      <c r="B35" s="1">
        <v>221470</v>
      </c>
    </row>
    <row r="36" spans="1:2" ht="14.25">
      <c r="A36" s="39" t="s">
        <v>117</v>
      </c>
      <c r="B36" s="1">
        <v>10000</v>
      </c>
    </row>
    <row r="37" spans="1:2" ht="14.25">
      <c r="A37" s="39" t="s">
        <v>118</v>
      </c>
      <c r="B37" s="1">
        <v>31800</v>
      </c>
    </row>
    <row r="38" spans="1:2" ht="14.25">
      <c r="A38">
        <v>38819280</v>
      </c>
      <c r="B38" s="1">
        <v>2610</v>
      </c>
    </row>
    <row r="39" spans="1:2" ht="14.25">
      <c r="A39">
        <v>52265144</v>
      </c>
      <c r="B39" s="1">
        <v>9800</v>
      </c>
    </row>
    <row r="40" spans="1:2" ht="14.25">
      <c r="A40">
        <v>10745451</v>
      </c>
      <c r="B40" s="1">
        <v>11650</v>
      </c>
    </row>
    <row r="41" spans="1:2" ht="14.25">
      <c r="A41">
        <v>21308000</v>
      </c>
      <c r="B41" s="1">
        <v>18180</v>
      </c>
    </row>
    <row r="42" spans="1:2" ht="14.25">
      <c r="A42" s="39" t="s">
        <v>119</v>
      </c>
      <c r="B42" s="1">
        <v>66290.3</v>
      </c>
    </row>
    <row r="43" spans="1:2" ht="14.25">
      <c r="A43">
        <v>35673798</v>
      </c>
      <c r="B43" s="1">
        <v>8550</v>
      </c>
    </row>
    <row r="44" spans="1:2" ht="14.25">
      <c r="A44" s="39" t="s">
        <v>120</v>
      </c>
      <c r="B44" s="1">
        <v>8850</v>
      </c>
    </row>
    <row r="45" spans="1:2" ht="14.25">
      <c r="A45">
        <v>20000775</v>
      </c>
      <c r="B45" s="1">
        <v>9975</v>
      </c>
    </row>
    <row r="46" spans="1:2" ht="14.25">
      <c r="A46">
        <v>20000773</v>
      </c>
      <c r="B46" s="1">
        <v>6138.5</v>
      </c>
    </row>
    <row r="47" spans="1:2" ht="14.25">
      <c r="A47">
        <v>10743710</v>
      </c>
      <c r="B47" s="1">
        <v>1433</v>
      </c>
    </row>
    <row r="48" spans="1:2" ht="14.25">
      <c r="A48" s="39" t="s">
        <v>121</v>
      </c>
      <c r="B48" s="1">
        <v>3985</v>
      </c>
    </row>
    <row r="49" spans="1:2" ht="14.25">
      <c r="A49" s="39" t="s">
        <v>122</v>
      </c>
      <c r="B49" s="1">
        <v>5545</v>
      </c>
    </row>
    <row r="50" spans="1:2" ht="14.25">
      <c r="A50">
        <v>20000776</v>
      </c>
      <c r="B50" s="1">
        <v>7906.5</v>
      </c>
    </row>
    <row r="52" spans="1:2" ht="14.25">
      <c r="A52" t="s">
        <v>97</v>
      </c>
      <c r="B52" s="1">
        <f>SUM(B1:B51)</f>
        <v>1691814.3</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xuxiao</dc:creator>
  <cp:keywords/>
  <dc:description/>
  <cp:lastModifiedBy>祸害遗千年</cp:lastModifiedBy>
  <dcterms:created xsi:type="dcterms:W3CDTF">2019-08-08T22:02:01Z</dcterms:created>
  <dcterms:modified xsi:type="dcterms:W3CDTF">2024-01-26T01:43:36Z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AF108CC00CA24249B04293E2154C9DAF</vt:lpwstr>
  </property>
</Properties>
</file>