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1" r:id="rId1"/>
    <sheet name="拆旧 建新" sheetId="2" state="hidden" r:id="rId2"/>
  </sheets>
  <definedNames>
    <definedName name="_xlnm._FilterDatabase" localSheetId="1" hidden="1">'拆旧 建新'!$A$4:$P$176</definedName>
    <definedName name="_xlnm._FilterDatabase" localSheetId="0" hidden="1">汇总表!$A$8:$M$86</definedName>
    <definedName name="_xlnm.Print_Area" localSheetId="0">汇总表!$A$2:$M$85</definedName>
    <definedName name="_xlnm.Print_Titles" localSheetId="0">汇总表!$2:$7</definedName>
  </definedNames>
  <calcPr calcId="144525"/>
</workbook>
</file>

<file path=xl/sharedStrings.xml><?xml version="1.0" encoding="utf-8"?>
<sst xmlns="http://schemas.openxmlformats.org/spreadsheetml/2006/main" count="1609" uniqueCount="299">
  <si>
    <t>忠县石黄镇双龙村等（4）个村农村建设用地复垦项目公示表</t>
  </si>
  <si>
    <t>制表单位： 忠县石黄镇人民政府                                                                                                                   单位：m²</t>
  </si>
  <si>
    <r>
      <rPr>
        <sz val="11"/>
        <rFont val="仿宋"/>
        <charset val="134"/>
      </rPr>
      <t>序号</t>
    </r>
  </si>
  <si>
    <r>
      <rPr>
        <b/>
        <sz val="11"/>
        <rFont val="仿宋"/>
        <charset val="134"/>
      </rPr>
      <t>片块号</t>
    </r>
  </si>
  <si>
    <r>
      <rPr>
        <b/>
        <sz val="11"/>
        <rFont val="仿宋"/>
        <charset val="134"/>
      </rPr>
      <t>权属单位</t>
    </r>
  </si>
  <si>
    <r>
      <rPr>
        <b/>
        <sz val="11"/>
        <rFont val="仿宋"/>
        <charset val="134"/>
      </rPr>
      <t>权利人</t>
    </r>
  </si>
  <si>
    <r>
      <rPr>
        <b/>
        <sz val="11"/>
        <rFont val="仿宋"/>
        <charset val="134"/>
      </rPr>
      <t>身份证号</t>
    </r>
  </si>
  <si>
    <r>
      <rPr>
        <b/>
        <sz val="11"/>
        <rFont val="仿宋"/>
        <charset val="134"/>
      </rPr>
      <t>拟复垦宅基地产权证号</t>
    </r>
  </si>
  <si>
    <r>
      <rPr>
        <b/>
        <sz val="11"/>
        <rFont val="仿宋"/>
        <charset val="134"/>
      </rPr>
      <t>是否涉及户改</t>
    </r>
  </si>
  <si>
    <t>图幅号</t>
  </si>
  <si>
    <t>图斑号</t>
  </si>
  <si>
    <r>
      <rPr>
        <b/>
        <sz val="11"/>
        <rFont val="仿宋"/>
        <charset val="134"/>
      </rPr>
      <t>预计复垦面积</t>
    </r>
    <r>
      <rPr>
        <b/>
        <sz val="11"/>
        <rFont val="Times New Roman"/>
        <charset val="0"/>
      </rPr>
      <t>(m</t>
    </r>
    <r>
      <rPr>
        <b/>
        <vertAlign val="superscript"/>
        <sz val="11"/>
        <rFont val="Times New Roman"/>
        <charset val="0"/>
      </rPr>
      <t>2</t>
    </r>
    <r>
      <rPr>
        <b/>
        <sz val="11"/>
        <rFont val="Times New Roman"/>
        <charset val="0"/>
      </rPr>
      <t>)</t>
    </r>
  </si>
  <si>
    <r>
      <rPr>
        <b/>
        <sz val="11"/>
        <rFont val="仿宋"/>
        <charset val="134"/>
      </rPr>
      <t>建新面积</t>
    </r>
  </si>
  <si>
    <r>
      <rPr>
        <b/>
        <sz val="11"/>
        <rFont val="仿宋"/>
        <charset val="134"/>
      </rPr>
      <t>合计</t>
    </r>
  </si>
  <si>
    <r>
      <rPr>
        <b/>
        <sz val="11"/>
        <rFont val="仿宋"/>
        <charset val="134"/>
      </rPr>
      <t>住宅用地</t>
    </r>
  </si>
  <si>
    <r>
      <rPr>
        <b/>
        <sz val="11"/>
        <rFont val="仿宋"/>
        <charset val="134"/>
      </rPr>
      <t>农村宅基地</t>
    </r>
  </si>
  <si>
    <r>
      <rPr>
        <b/>
        <sz val="11"/>
        <rFont val="仿宋"/>
        <charset val="134"/>
      </rPr>
      <t>农村宅基地附属用地</t>
    </r>
  </si>
  <si>
    <t>双龙社区片区片块1-1</t>
  </si>
  <si>
    <t>双龙社区*组</t>
  </si>
  <si>
    <t>方立金</t>
  </si>
  <si>
    <t>512223********4693</t>
  </si>
  <si>
    <t>渝（2019）忠县不动产权第000703443号</t>
  </si>
  <si>
    <t>否</t>
  </si>
  <si>
    <t>H48G037094</t>
  </si>
  <si>
    <t>双龙社区片区片块1-2</t>
  </si>
  <si>
    <t>刘德祥</t>
  </si>
  <si>
    <t>512223********4697</t>
  </si>
  <si>
    <t>渝（2019）忠县不动产权第000655030号</t>
  </si>
  <si>
    <t>双龙社区片区片块1-3</t>
  </si>
  <si>
    <t>傅毫</t>
  </si>
  <si>
    <t>512223********4690</t>
  </si>
  <si>
    <t>渝（2020）忠县不动产权第001349069号</t>
  </si>
  <si>
    <t>兰永洪</t>
  </si>
  <si>
    <t>512223********4557</t>
  </si>
  <si>
    <t>渝（2020）忠县不动产权第000013101号</t>
  </si>
  <si>
    <t>双龙社区片区片块1-4</t>
  </si>
  <si>
    <t>胡永明</t>
  </si>
  <si>
    <t>512223********4695</t>
  </si>
  <si>
    <t>渝（2020）忠县不动产权第001234216号</t>
  </si>
  <si>
    <t>双龙社区片区片块1-5</t>
  </si>
  <si>
    <t>卢国凡</t>
  </si>
  <si>
    <t>512223********4696</t>
  </si>
  <si>
    <t>渝（2020）忠县不动产权第001234290号</t>
  </si>
  <si>
    <t>彭善刚</t>
  </si>
  <si>
    <t>512223********4710</t>
  </si>
  <si>
    <t>渝（2020）忠县不动产权第001235276号</t>
  </si>
  <si>
    <t>双龙社区片区片块1-6</t>
  </si>
  <si>
    <t>田敬六</t>
  </si>
  <si>
    <t>512223********4717</t>
  </si>
  <si>
    <t>渝（2020）忠县不动产权第001235512号</t>
  </si>
  <si>
    <t>双龙社区片区片块1-7</t>
  </si>
  <si>
    <t>谭仁斌</t>
  </si>
  <si>
    <t>512223********4701</t>
  </si>
  <si>
    <t>渝（2020）忠县不动产权第001234353号</t>
  </si>
  <si>
    <t>双龙社区片区片块2-1</t>
  </si>
  <si>
    <t>杨秋钰</t>
  </si>
  <si>
    <t>500233********4722</t>
  </si>
  <si>
    <t>渝（2020）忠县不动产权第001235438号</t>
  </si>
  <si>
    <t>双龙社区片区片块2-3</t>
  </si>
  <si>
    <t>罗先淑</t>
  </si>
  <si>
    <t>512223********470X</t>
  </si>
  <si>
    <t>渝（2019）忠县不动产权第000706934号</t>
  </si>
  <si>
    <t>双龙社区片区片块2-4</t>
  </si>
  <si>
    <t>张忠发</t>
  </si>
  <si>
    <t>512223********4716</t>
  </si>
  <si>
    <t>渝（2020）忠县不动产权第001235338号</t>
  </si>
  <si>
    <t>双龙社区片区片块3-1</t>
  </si>
  <si>
    <t>胡芳宣</t>
  </si>
  <si>
    <t>渝（2020）忠县不动产权第001347656号</t>
  </si>
  <si>
    <t>双龙社区片区片块3-2</t>
  </si>
  <si>
    <t>胡庆华</t>
  </si>
  <si>
    <t>512223********4699</t>
  </si>
  <si>
    <t>311J房地产2012字第024205号</t>
  </si>
  <si>
    <t>双龙社区片区片块4-1</t>
  </si>
  <si>
    <t>杨厚建</t>
  </si>
  <si>
    <t>渝（2020）忠县不动产权第001024893号</t>
  </si>
  <si>
    <t>双龙社区片区片块4-2</t>
  </si>
  <si>
    <t>蓝正伟</t>
  </si>
  <si>
    <t>渝（2019）忠县不动产权第000714524号</t>
  </si>
  <si>
    <t>双龙社区片区片块4-3</t>
  </si>
  <si>
    <t>杨人文</t>
  </si>
  <si>
    <t>512223********4714</t>
  </si>
  <si>
    <t>渝（2020）忠县不动产权第001348991号</t>
  </si>
  <si>
    <t>胡浩</t>
  </si>
  <si>
    <t>渝（2020）忠县不动产权第001233122号</t>
  </si>
  <si>
    <t>胡显忠</t>
  </si>
  <si>
    <t>渝（2020）忠县不动产权第001348246号</t>
  </si>
  <si>
    <t>胡斌</t>
  </si>
  <si>
    <t>512223********4698</t>
  </si>
  <si>
    <t>渝（2019）忠县不动产权第000722456号</t>
  </si>
  <si>
    <t>胡亚伦</t>
  </si>
  <si>
    <t>渝（2019）忠县不动产权第000717464号</t>
  </si>
  <si>
    <t>双龙社区片区片块4-4</t>
  </si>
  <si>
    <t>渝（2020）忠县不动产权第001348431号</t>
  </si>
  <si>
    <t>双龙社区片区片块5-1</t>
  </si>
  <si>
    <t>方凤贞</t>
  </si>
  <si>
    <t>512223********4704</t>
  </si>
  <si>
    <t>311J房地产2012字第024206号</t>
  </si>
  <si>
    <t>双龙社区片区片块5-2</t>
  </si>
  <si>
    <t>李才勇</t>
  </si>
  <si>
    <t>渝（2020）忠县不动产权第001234537号</t>
  </si>
  <si>
    <t>双龙社区片区片块5-3</t>
  </si>
  <si>
    <t>方凤万</t>
  </si>
  <si>
    <t>渝（2020）忠县不动产权第001232772号</t>
  </si>
  <si>
    <t>双龙社区片区片块6-1</t>
  </si>
  <si>
    <t>罗建忠</t>
  </si>
  <si>
    <t>512223********4719</t>
  </si>
  <si>
    <t>渝（2020）忠县不动产权第001235236号</t>
  </si>
  <si>
    <t>双龙社区片区片块6-2</t>
  </si>
  <si>
    <t>罗均玉</t>
  </si>
  <si>
    <t>渝（2020）忠县不动产权第001234182号</t>
  </si>
  <si>
    <t>双龙社区片区片块6-3</t>
  </si>
  <si>
    <t>胡均华</t>
  </si>
  <si>
    <t>512223********4706</t>
  </si>
  <si>
    <t>渝（2020）忠县不动产权第001348813号</t>
  </si>
  <si>
    <t>双龙社区片区片块6-4</t>
  </si>
  <si>
    <t>罗先朋</t>
  </si>
  <si>
    <t>512223********4691</t>
  </si>
  <si>
    <t>渝（2019）忠县不动产权第001180307号</t>
  </si>
  <si>
    <t>双龙社区片区片块6-5</t>
  </si>
  <si>
    <t>方明友</t>
  </si>
  <si>
    <t>渝（2019）忠县不动产权第001190555号</t>
  </si>
  <si>
    <t>方明洪</t>
  </si>
  <si>
    <t>渝（2020）忠县不动产权第001348910号</t>
  </si>
  <si>
    <t>双龙社区片区片块6-6</t>
  </si>
  <si>
    <t>周殿珍</t>
  </si>
  <si>
    <t>512223********4707</t>
  </si>
  <si>
    <t>渝（2020）忠县不动产权第001016491号</t>
  </si>
  <si>
    <t>双龙社区片区片块6-7</t>
  </si>
  <si>
    <t>刘清权</t>
  </si>
  <si>
    <t>512223********4692</t>
  </si>
  <si>
    <t>渝（2020）忠县不动产权第001233318号</t>
  </si>
  <si>
    <t>双龙社区片区片块6-8</t>
  </si>
  <si>
    <t>吴伦菊</t>
  </si>
  <si>
    <t>渝（2020）忠县不动产权第001348733号</t>
  </si>
  <si>
    <t>双龙社区片区片块7-1</t>
  </si>
  <si>
    <t>谢贤清</t>
  </si>
  <si>
    <t>渝（2020）忠县不动产权第001234127号</t>
  </si>
  <si>
    <t>双龙社区片区片块7-2</t>
  </si>
  <si>
    <t>方厚才</t>
  </si>
  <si>
    <t>渝（2020）忠县不动产权第001234451号</t>
  </si>
  <si>
    <t>双龙社区片区片块7-3</t>
  </si>
  <si>
    <t>许国忠</t>
  </si>
  <si>
    <t>512223********4796</t>
  </si>
  <si>
    <t>渝（2020）忠县不动产权第001235107号</t>
  </si>
  <si>
    <t>杨晓芬</t>
  </si>
  <si>
    <t>512223********4703</t>
  </si>
  <si>
    <t>渝（2020）忠县不动产权第001235603号</t>
  </si>
  <si>
    <t>双龙社区片区片块7-4</t>
  </si>
  <si>
    <t>罗勇</t>
  </si>
  <si>
    <t>512223********469X</t>
  </si>
  <si>
    <t>渝（2020）忠县不动产权第001233036号</t>
  </si>
  <si>
    <t>罗德凡</t>
  </si>
  <si>
    <t>渝（2020）忠县不动产权第001232970号</t>
  </si>
  <si>
    <t>双龙社区片区片块7-5</t>
  </si>
  <si>
    <t>刘明忠</t>
  </si>
  <si>
    <t>渝（2020）忠县不动产权第001232888号</t>
  </si>
  <si>
    <t>双龙社区片区片块8-1</t>
  </si>
  <si>
    <t>周汉康</t>
  </si>
  <si>
    <t>渝（2019）忠县不动产权第000672279号</t>
  </si>
  <si>
    <t>双龙社区片区片块8-2</t>
  </si>
  <si>
    <t>李在文</t>
  </si>
  <si>
    <t>渝（2019）忠县不动产权第000674500号</t>
  </si>
  <si>
    <t>双龙社区片区片块8-3</t>
  </si>
  <si>
    <t>李常国</t>
  </si>
  <si>
    <t>渝（2020）忠县不动产权第001348614号</t>
  </si>
  <si>
    <t>双龙社区片区片块8-4</t>
  </si>
  <si>
    <t>李常兵</t>
  </si>
  <si>
    <t>渝（2019）忠县不动产权第001205551号</t>
  </si>
  <si>
    <t>H48G037093</t>
  </si>
  <si>
    <t>双龙社区片区片块8-5</t>
  </si>
  <si>
    <t>周殿于</t>
  </si>
  <si>
    <t>512223********5435</t>
  </si>
  <si>
    <t>渝（2019）忠县不动产权第001205552号</t>
  </si>
  <si>
    <t>双龙社区片区片块9-1</t>
  </si>
  <si>
    <t>唐大珍</t>
  </si>
  <si>
    <t>512223********4709</t>
  </si>
  <si>
    <t>渝（2020）忠县不动产权第001348506号</t>
  </si>
  <si>
    <t>双龙社区片区片块9-2</t>
  </si>
  <si>
    <t>杨华英</t>
  </si>
  <si>
    <t>512223********4561</t>
  </si>
  <si>
    <t>渝（2020）忠县不动产权第000018751号</t>
  </si>
  <si>
    <t>桂艳村片区片块1-1</t>
  </si>
  <si>
    <t>桂艳村*组</t>
  </si>
  <si>
    <t>陈兆书</t>
  </si>
  <si>
    <t>311J房地产2012字第023540号</t>
  </si>
  <si>
    <t>桂艳村片区片块1-2</t>
  </si>
  <si>
    <t>但汉作</t>
  </si>
  <si>
    <t>311J房地产2012字第023593号</t>
  </si>
  <si>
    <t>桂艳村片区片块1-3</t>
  </si>
  <si>
    <t>卢家高</t>
  </si>
  <si>
    <t>311J房地产2012字第023598号</t>
  </si>
  <si>
    <t>桂艳村片区片块1-4</t>
  </si>
  <si>
    <t>周殿益</t>
  </si>
  <si>
    <t>311J房地产2012字第023596号</t>
  </si>
  <si>
    <t>桂艳村片区片块1-5</t>
  </si>
  <si>
    <t>肖家俊</t>
  </si>
  <si>
    <t>311J房地产2012字第023602号</t>
  </si>
  <si>
    <t>桂艳村片区片块1-6</t>
  </si>
  <si>
    <t>肖仁臣</t>
  </si>
  <si>
    <t>311J房地产2012字第023573号</t>
  </si>
  <si>
    <t>桂艳村片区片块1-7</t>
  </si>
  <si>
    <t>范昌坤</t>
  </si>
  <si>
    <t>311J房地产2012字第023577号</t>
  </si>
  <si>
    <t>桂艳村片区片块1-8</t>
  </si>
  <si>
    <t>谢必吉</t>
  </si>
  <si>
    <t>311J房地产2012字第023534号</t>
  </si>
  <si>
    <t>桂艳村片区片块2-3</t>
  </si>
  <si>
    <t>但唐明</t>
  </si>
  <si>
    <t>311J房地产2012字第023691号</t>
  </si>
  <si>
    <t>桂艳村片区片块2-4</t>
  </si>
  <si>
    <t>但堂春</t>
  </si>
  <si>
    <t>511222********471X</t>
  </si>
  <si>
    <t>311J房地产2012字第023671号</t>
  </si>
  <si>
    <t>肖家钧</t>
  </si>
  <si>
    <t>311J房地产2012字第023672号</t>
  </si>
  <si>
    <t>桂艳村片区片块2-5</t>
  </si>
  <si>
    <t>陈宪章</t>
  </si>
  <si>
    <t>311J房地产2012字第023651号</t>
  </si>
  <si>
    <t>桂艳村片区片块3-1</t>
  </si>
  <si>
    <t>龚学尧</t>
  </si>
  <si>
    <t>311J房地产2012字第023745号</t>
  </si>
  <si>
    <t>桂艳村片区片块3-2</t>
  </si>
  <si>
    <t>范昌发</t>
  </si>
  <si>
    <t>512223********4694</t>
  </si>
  <si>
    <t>311J房地产2012字第023731号</t>
  </si>
  <si>
    <t>桂艳村片区片块3-3</t>
  </si>
  <si>
    <t>周康政</t>
  </si>
  <si>
    <t>311J房地产2012字第023751号</t>
  </si>
  <si>
    <t>桂艳村片区片块3-4</t>
  </si>
  <si>
    <t>陈忠号</t>
  </si>
  <si>
    <t>311J房地产2012字第023782号</t>
  </si>
  <si>
    <t>桂艳村片区片块3-5</t>
  </si>
  <si>
    <t>311J房地产2012字第023748号</t>
  </si>
  <si>
    <t>桂艳村片区片块3-6</t>
  </si>
  <si>
    <t>李长木</t>
  </si>
  <si>
    <t>311J房地产2012字第023750号</t>
  </si>
  <si>
    <t>桂艳村片区片块3-8</t>
  </si>
  <si>
    <t>张乾华</t>
  </si>
  <si>
    <t>311J房地产2012字第023718号</t>
  </si>
  <si>
    <t>桂艳村片区片块4-1</t>
  </si>
  <si>
    <t>邱万荣</t>
  </si>
  <si>
    <t>511222********4710</t>
  </si>
  <si>
    <t>311J房地产2012字第023841号</t>
  </si>
  <si>
    <t>桂艳村片区片块4-2</t>
  </si>
  <si>
    <t>肖仁兵</t>
  </si>
  <si>
    <t>311J房地产2012字第023793号</t>
  </si>
  <si>
    <t>桂艳村片区片块4-3</t>
  </si>
  <si>
    <t>吕其贵</t>
  </si>
  <si>
    <t>311J房地产2012字第023796号</t>
  </si>
  <si>
    <t>桂艳村片区片块4-4</t>
  </si>
  <si>
    <t>李才贵</t>
  </si>
  <si>
    <t>311J房地产2012字第023790号</t>
  </si>
  <si>
    <t>桂艳村片区片块4-6</t>
  </si>
  <si>
    <t>李治官</t>
  </si>
  <si>
    <t>311J房地产2012字第023824号</t>
  </si>
  <si>
    <t>桂艳村片区片块4-7</t>
  </si>
  <si>
    <t>李良斌</t>
  </si>
  <si>
    <t>311J房地产2012字第023817号</t>
  </si>
  <si>
    <t>桂艳村片区片块4-8</t>
  </si>
  <si>
    <t>李良荣</t>
  </si>
  <si>
    <t>311J房地产2012字第023815号</t>
  </si>
  <si>
    <t>桂艳村片区片块4-9</t>
  </si>
  <si>
    <t>闵泽银</t>
  </si>
  <si>
    <t>311J房地产2012字第023720号</t>
  </si>
  <si>
    <t>高岭村片区片块1-1</t>
  </si>
  <si>
    <t>高岭村*组</t>
  </si>
  <si>
    <t>田治国</t>
  </si>
  <si>
    <t>512223********455X</t>
  </si>
  <si>
    <t>311J房地产2012字第023109号</t>
  </si>
  <si>
    <t>H48G036094</t>
  </si>
  <si>
    <t>高岭村片区片块2-1</t>
  </si>
  <si>
    <t>成守平</t>
  </si>
  <si>
    <t>512223********4551</t>
  </si>
  <si>
    <t>311J房地产2012字第023309号</t>
  </si>
  <si>
    <t>石里村片区片块1-1</t>
  </si>
  <si>
    <t>石里村*组</t>
  </si>
  <si>
    <t>田少兰</t>
  </si>
  <si>
    <t>311J房地产2012字第022553号</t>
  </si>
  <si>
    <t>合计</t>
  </si>
  <si>
    <t>序号</t>
  </si>
  <si>
    <t>宅基地使用权人姓名</t>
  </si>
  <si>
    <t>是否涉及建新安置</t>
  </si>
  <si>
    <t>农户去向</t>
  </si>
  <si>
    <t>拆旧区情况</t>
  </si>
  <si>
    <t>建新安置区情况</t>
  </si>
  <si>
    <t>预计抵扣建新后减少建设用地面积</t>
  </si>
  <si>
    <t>备注</t>
  </si>
  <si>
    <t>复垦点编号</t>
  </si>
  <si>
    <t>复垦点位置</t>
  </si>
  <si>
    <r>
      <rPr>
        <sz val="10"/>
        <color rgb="FF000000"/>
        <rFont val="Times New Roman"/>
        <charset val="0"/>
      </rPr>
      <t>1:10000</t>
    </r>
    <r>
      <rPr>
        <sz val="10"/>
        <color rgb="FF000000"/>
        <rFont val="仿宋"/>
        <charset val="134"/>
      </rPr>
      <t>土地利用现状图图幅号</t>
    </r>
  </si>
  <si>
    <t>预计减少建设用地面积</t>
  </si>
  <si>
    <t>安置点</t>
  </si>
  <si>
    <t>预计建新占用面积</t>
  </si>
  <si>
    <t>名称</t>
  </si>
  <si>
    <t>位置</t>
  </si>
  <si>
    <t>城镇购房</t>
  </si>
  <si>
    <t>—</t>
  </si>
  <si>
    <t>投靠子女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</si>
</sst>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178" formatCode="0.00_ "/>
    <numFmt numFmtId="179" formatCode="0_ "/>
  </numFmts>
  <fonts count="38">
    <font>
      <sz val="11"/>
      <color indexed="8"/>
      <name val="宋体"/>
      <charset val="134"/>
    </font>
    <font>
      <sz val="10"/>
      <color rgb="FF000000"/>
      <name val="仿宋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134"/>
    </font>
    <font>
      <sz val="11"/>
      <name val="宋体"/>
      <charset val="134"/>
      <scheme val="major"/>
    </font>
    <font>
      <sz val="11"/>
      <name val="Times New Roman"/>
      <charset val="0"/>
    </font>
    <font>
      <b/>
      <sz val="14"/>
      <name val="宋体"/>
      <charset val="134"/>
      <scheme val="major"/>
    </font>
    <font>
      <b/>
      <sz val="11"/>
      <name val="Times New Roman"/>
      <charset val="0"/>
    </font>
    <font>
      <b/>
      <sz val="11"/>
      <name val="仿宋"/>
      <charset val="134"/>
    </font>
    <font>
      <sz val="12"/>
      <name val="仿宋"/>
      <charset val="0"/>
    </font>
    <font>
      <sz val="11"/>
      <color indexed="8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0"/>
    </font>
    <font>
      <sz val="12"/>
      <name val="仿宋"/>
      <charset val="134"/>
    </font>
    <font>
      <sz val="11"/>
      <color theme="1"/>
      <name val="仿宋"/>
      <charset val="0"/>
    </font>
    <font>
      <sz val="12"/>
      <name val="Times New Roman"/>
      <charset val="0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vertAlign val="superscript"/>
      <sz val="11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/>
    <xf numFmtId="0" fontId="0" fillId="7" borderId="0" applyNumberFormat="0" applyBorder="0" applyAlignment="0" applyProtection="0">
      <alignment vertical="center"/>
    </xf>
    <xf numFmtId="0" fontId="2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12" borderId="9" applyNumberFormat="0" applyFont="0" applyAlignment="0" applyProtection="0">
      <alignment vertical="center"/>
    </xf>
    <xf numFmtId="0" fontId="2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6" borderId="11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9" fillId="0" borderId="0"/>
    <xf numFmtId="0" fontId="34" fillId="19" borderId="12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/>
    <xf numFmtId="0" fontId="0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0" borderId="0"/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0" borderId="0"/>
    <xf numFmtId="0" fontId="0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/>
    <xf numFmtId="0" fontId="0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9" fillId="0" borderId="0"/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0" fontId="4" fillId="0" borderId="0" xfId="64" applyFont="1" applyFill="1" applyBorder="1" applyAlignment="1">
      <alignment horizontal="left" vertical="center"/>
    </xf>
    <xf numFmtId="0" fontId="4" fillId="0" borderId="2" xfId="64" applyFont="1" applyFill="1" applyBorder="1" applyAlignment="1">
      <alignment horizontal="left" vertical="center"/>
    </xf>
    <xf numFmtId="0" fontId="4" fillId="0" borderId="0" xfId="6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 wrapText="1"/>
    </xf>
    <xf numFmtId="0" fontId="8" fillId="0" borderId="1" xfId="6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4" fillId="0" borderId="1" xfId="6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7" fillId="0" borderId="1" xfId="64" applyNumberFormat="1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 wrapText="1"/>
    </xf>
    <xf numFmtId="176" fontId="7" fillId="0" borderId="1" xfId="80" applyNumberFormat="1" applyFont="1" applyFill="1" applyBorder="1" applyAlignment="1">
      <alignment horizontal="center" vertical="center" wrapText="1"/>
    </xf>
    <xf numFmtId="177" fontId="7" fillId="0" borderId="1" xfId="8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9" fontId="16" fillId="0" borderId="1" xfId="15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Normal 2 2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Normal 2" xfId="51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40% - 强调文字颜色 6" xfId="59" builtinId="51"/>
    <cellStyle name="常规 2 3 2" xfId="60"/>
    <cellStyle name="60% - 强调文字颜色 6" xfId="61" builtinId="52"/>
    <cellStyle name="Normal 2 2 2" xfId="62"/>
    <cellStyle name="Normal 2 3" xfId="63"/>
    <cellStyle name="常规 2" xfId="64"/>
    <cellStyle name="常规 2 4" xfId="65"/>
    <cellStyle name="常规 3" xfId="66"/>
    <cellStyle name="常规 3 3" xfId="67"/>
    <cellStyle name="常规 4" xfId="68"/>
    <cellStyle name="常规 4 2" xfId="69"/>
    <cellStyle name="常规 4 2 2" xfId="70"/>
    <cellStyle name="常规 4 3" xfId="71"/>
    <cellStyle name="常规 5" xfId="72"/>
    <cellStyle name="常规 5 3" xfId="73"/>
    <cellStyle name="常规 6 2" xfId="74"/>
    <cellStyle name="常规 6 3" xfId="75"/>
    <cellStyle name="常规 7" xfId="76"/>
    <cellStyle name="常规 7 2" xfId="77"/>
    <cellStyle name="常规 8" xfId="78"/>
    <cellStyle name="常规 9" xfId="79"/>
    <cellStyle name="常规_Sheet1" xfId="8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6"/>
  <sheetViews>
    <sheetView tabSelected="1" zoomScale="90" zoomScaleNormal="90" workbookViewId="0">
      <pane ySplit="7" topLeftCell="A8" activePane="bottomLeft" state="frozen"/>
      <selection/>
      <selection pane="bottomLeft" activeCell="S118" sqref="S118"/>
    </sheetView>
  </sheetViews>
  <sheetFormatPr defaultColWidth="9" defaultRowHeight="15"/>
  <cols>
    <col min="1" max="1" width="7.5" style="9" customWidth="1"/>
    <col min="2" max="2" width="26" style="10" customWidth="1"/>
    <col min="3" max="3" width="16.125" style="10" customWidth="1"/>
    <col min="4" max="4" width="12.375" style="10" customWidth="1"/>
    <col min="5" max="5" width="26" style="11" customWidth="1"/>
    <col min="6" max="6" width="36.8" style="10" customWidth="1"/>
    <col min="7" max="7" width="5.25" style="10" customWidth="1"/>
    <col min="8" max="8" width="11.5" style="10" customWidth="1"/>
    <col min="9" max="9" width="7.25" style="10" customWidth="1"/>
    <col min="10" max="10" width="7" style="10" customWidth="1"/>
    <col min="11" max="11" width="6.625" style="12" customWidth="1"/>
    <col min="12" max="12" width="6.5" style="13" customWidth="1"/>
    <col min="13" max="13" width="8.75" style="13" hidden="1" customWidth="1"/>
    <col min="14" max="16384" width="9" style="9"/>
  </cols>
  <sheetData>
    <row r="1" s="8" customFormat="1" ht="13.5" spans="11:13">
      <c r="K1" s="31"/>
      <c r="L1" s="32"/>
      <c r="M1" s="32"/>
    </row>
    <row r="2" s="8" customFormat="1" ht="18.75" spans="1:13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="8" customFormat="1" ht="13.5" spans="1:1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="8" customFormat="1" ht="13.5" spans="1:13">
      <c r="A4" s="16"/>
      <c r="B4" s="16"/>
      <c r="C4" s="16"/>
      <c r="D4" s="16"/>
      <c r="E4" s="16"/>
      <c r="F4" s="16"/>
      <c r="G4" s="16"/>
      <c r="H4" s="17"/>
      <c r="I4" s="17"/>
      <c r="J4" s="17"/>
      <c r="K4" s="17"/>
      <c r="L4" s="17"/>
      <c r="M4" s="17"/>
    </row>
    <row r="5" s="8" customFormat="1" ht="14.25" spans="1:13">
      <c r="A5" s="18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20" t="s">
        <v>9</v>
      </c>
      <c r="I5" s="20" t="s">
        <v>10</v>
      </c>
      <c r="J5" s="33" t="s">
        <v>11</v>
      </c>
      <c r="K5" s="33"/>
      <c r="L5" s="33"/>
      <c r="M5" s="33" t="s">
        <v>12</v>
      </c>
    </row>
    <row r="6" s="8" customFormat="1" ht="14.25" spans="1:13">
      <c r="A6" s="18"/>
      <c r="B6" s="19"/>
      <c r="C6" s="19"/>
      <c r="D6" s="19"/>
      <c r="E6" s="19"/>
      <c r="F6" s="19"/>
      <c r="G6" s="19"/>
      <c r="H6" s="19"/>
      <c r="I6" s="19"/>
      <c r="J6" s="34" t="s">
        <v>13</v>
      </c>
      <c r="K6" s="35" t="s">
        <v>14</v>
      </c>
      <c r="L6" s="35"/>
      <c r="M6" s="33"/>
    </row>
    <row r="7" s="8" customFormat="1" ht="67.5" spans="1:13">
      <c r="A7" s="18"/>
      <c r="B7" s="19"/>
      <c r="C7" s="19"/>
      <c r="D7" s="19"/>
      <c r="E7" s="19"/>
      <c r="F7" s="19"/>
      <c r="G7" s="19"/>
      <c r="H7" s="19"/>
      <c r="I7" s="19"/>
      <c r="J7" s="34"/>
      <c r="K7" s="36" t="s">
        <v>15</v>
      </c>
      <c r="L7" s="35" t="s">
        <v>16</v>
      </c>
      <c r="M7" s="33"/>
    </row>
    <row r="8" s="8" customFormat="1" ht="15.75" spans="1:13">
      <c r="A8" s="21">
        <v>1</v>
      </c>
      <c r="B8" s="22" t="s">
        <v>17</v>
      </c>
      <c r="C8" s="23" t="s">
        <v>18</v>
      </c>
      <c r="D8" s="24" t="s">
        <v>19</v>
      </c>
      <c r="E8" s="25" t="s">
        <v>20</v>
      </c>
      <c r="F8" s="26" t="s">
        <v>21</v>
      </c>
      <c r="G8" s="27" t="s">
        <v>22</v>
      </c>
      <c r="H8" s="28" t="s">
        <v>23</v>
      </c>
      <c r="I8" s="28">
        <v>5</v>
      </c>
      <c r="J8" s="28">
        <f t="shared" ref="J8:J39" si="0">K8+L8</f>
        <v>536</v>
      </c>
      <c r="K8" s="37">
        <v>291</v>
      </c>
      <c r="L8" s="37">
        <v>245</v>
      </c>
      <c r="M8" s="38">
        <v>0</v>
      </c>
    </row>
    <row r="9" s="8" customFormat="1" ht="15.75" spans="1:13">
      <c r="A9" s="21">
        <v>2</v>
      </c>
      <c r="B9" s="22" t="s">
        <v>24</v>
      </c>
      <c r="C9" s="23" t="s">
        <v>18</v>
      </c>
      <c r="D9" s="24" t="s">
        <v>25</v>
      </c>
      <c r="E9" s="25" t="s">
        <v>26</v>
      </c>
      <c r="F9" s="26" t="s">
        <v>27</v>
      </c>
      <c r="G9" s="27" t="s">
        <v>22</v>
      </c>
      <c r="H9" s="28" t="s">
        <v>23</v>
      </c>
      <c r="I9" s="28">
        <v>27</v>
      </c>
      <c r="J9" s="28">
        <f t="shared" si="0"/>
        <v>394</v>
      </c>
      <c r="K9" s="37">
        <v>220</v>
      </c>
      <c r="L9" s="37">
        <v>174</v>
      </c>
      <c r="M9" s="38">
        <v>0</v>
      </c>
    </row>
    <row r="10" s="8" customFormat="1" ht="15.75" spans="1:13">
      <c r="A10" s="21">
        <v>3</v>
      </c>
      <c r="B10" s="22" t="s">
        <v>28</v>
      </c>
      <c r="C10" s="23" t="s">
        <v>18</v>
      </c>
      <c r="D10" s="29" t="s">
        <v>29</v>
      </c>
      <c r="E10" s="25" t="s">
        <v>30</v>
      </c>
      <c r="F10" s="26" t="s">
        <v>31</v>
      </c>
      <c r="G10" s="27" t="s">
        <v>22</v>
      </c>
      <c r="H10" s="28" t="s">
        <v>23</v>
      </c>
      <c r="I10" s="28">
        <v>75</v>
      </c>
      <c r="J10" s="28">
        <f t="shared" si="0"/>
        <v>383</v>
      </c>
      <c r="K10" s="37">
        <v>168</v>
      </c>
      <c r="L10" s="37">
        <v>215</v>
      </c>
      <c r="M10" s="38"/>
    </row>
    <row r="11" s="8" customFormat="1" ht="15.75" spans="1:13">
      <c r="A11" s="21">
        <v>4</v>
      </c>
      <c r="B11" s="22" t="s">
        <v>28</v>
      </c>
      <c r="C11" s="23" t="s">
        <v>18</v>
      </c>
      <c r="D11" s="29" t="s">
        <v>32</v>
      </c>
      <c r="E11" s="25" t="s">
        <v>33</v>
      </c>
      <c r="F11" s="26" t="s">
        <v>34</v>
      </c>
      <c r="G11" s="27" t="s">
        <v>22</v>
      </c>
      <c r="H11" s="28" t="s">
        <v>23</v>
      </c>
      <c r="I11" s="28">
        <v>75</v>
      </c>
      <c r="J11" s="28">
        <f t="shared" si="0"/>
        <v>206</v>
      </c>
      <c r="K11" s="37">
        <v>107</v>
      </c>
      <c r="L11" s="37">
        <v>99</v>
      </c>
      <c r="M11" s="38">
        <v>0</v>
      </c>
    </row>
    <row r="12" s="8" customFormat="1" ht="15.75" spans="1:13">
      <c r="A12" s="21">
        <v>5</v>
      </c>
      <c r="B12" s="22" t="s">
        <v>35</v>
      </c>
      <c r="C12" s="23" t="s">
        <v>18</v>
      </c>
      <c r="D12" s="29" t="s">
        <v>36</v>
      </c>
      <c r="E12" s="25" t="s">
        <v>37</v>
      </c>
      <c r="F12" s="26" t="s">
        <v>38</v>
      </c>
      <c r="G12" s="27" t="s">
        <v>22</v>
      </c>
      <c r="H12" s="28" t="s">
        <v>23</v>
      </c>
      <c r="I12" s="28">
        <v>40</v>
      </c>
      <c r="J12" s="28">
        <f t="shared" si="0"/>
        <v>495</v>
      </c>
      <c r="K12" s="37">
        <v>209</v>
      </c>
      <c r="L12" s="37">
        <v>286</v>
      </c>
      <c r="M12" s="38">
        <v>0</v>
      </c>
    </row>
    <row r="13" s="8" customFormat="1" ht="15.75" spans="1:13">
      <c r="A13" s="21">
        <v>6</v>
      </c>
      <c r="B13" s="22" t="s">
        <v>39</v>
      </c>
      <c r="C13" s="23" t="s">
        <v>18</v>
      </c>
      <c r="D13" s="29" t="s">
        <v>40</v>
      </c>
      <c r="E13" s="25" t="s">
        <v>41</v>
      </c>
      <c r="F13" s="26" t="s">
        <v>42</v>
      </c>
      <c r="G13" s="27" t="s">
        <v>22</v>
      </c>
      <c r="H13" s="28" t="s">
        <v>23</v>
      </c>
      <c r="I13" s="28">
        <v>40</v>
      </c>
      <c r="J13" s="28">
        <f t="shared" si="0"/>
        <v>176</v>
      </c>
      <c r="K13" s="37">
        <v>106</v>
      </c>
      <c r="L13" s="37">
        <v>70</v>
      </c>
      <c r="M13" s="38">
        <v>0</v>
      </c>
    </row>
    <row r="14" s="8" customFormat="1" ht="15.75" spans="1:13">
      <c r="A14" s="21">
        <v>7</v>
      </c>
      <c r="B14" s="22" t="s">
        <v>39</v>
      </c>
      <c r="C14" s="23" t="s">
        <v>18</v>
      </c>
      <c r="D14" s="29" t="s">
        <v>43</v>
      </c>
      <c r="E14" s="25" t="s">
        <v>44</v>
      </c>
      <c r="F14" s="26" t="s">
        <v>45</v>
      </c>
      <c r="G14" s="27" t="s">
        <v>22</v>
      </c>
      <c r="H14" s="28" t="s">
        <v>23</v>
      </c>
      <c r="I14" s="28">
        <v>93</v>
      </c>
      <c r="J14" s="28">
        <f t="shared" si="0"/>
        <v>380</v>
      </c>
      <c r="K14" s="37">
        <v>111</v>
      </c>
      <c r="L14" s="37">
        <v>269</v>
      </c>
      <c r="M14" s="38">
        <v>0</v>
      </c>
    </row>
    <row r="15" s="8" customFormat="1" ht="15.75" spans="1:13">
      <c r="A15" s="21">
        <v>8</v>
      </c>
      <c r="B15" s="22" t="s">
        <v>46</v>
      </c>
      <c r="C15" s="23" t="s">
        <v>18</v>
      </c>
      <c r="D15" s="24" t="s">
        <v>47</v>
      </c>
      <c r="E15" s="25" t="s">
        <v>48</v>
      </c>
      <c r="F15" s="26" t="s">
        <v>49</v>
      </c>
      <c r="G15" s="27" t="s">
        <v>22</v>
      </c>
      <c r="H15" s="28" t="s">
        <v>23</v>
      </c>
      <c r="I15" s="28">
        <v>41</v>
      </c>
      <c r="J15" s="28">
        <f t="shared" si="0"/>
        <v>467</v>
      </c>
      <c r="K15" s="37">
        <v>233</v>
      </c>
      <c r="L15" s="37">
        <v>234</v>
      </c>
      <c r="M15" s="38">
        <v>0</v>
      </c>
    </row>
    <row r="16" s="8" customFormat="1" ht="15.75" spans="1:13">
      <c r="A16" s="21">
        <v>9</v>
      </c>
      <c r="B16" s="22" t="s">
        <v>50</v>
      </c>
      <c r="C16" s="23" t="s">
        <v>18</v>
      </c>
      <c r="D16" s="29" t="s">
        <v>51</v>
      </c>
      <c r="E16" s="25" t="s">
        <v>52</v>
      </c>
      <c r="F16" s="26" t="s">
        <v>53</v>
      </c>
      <c r="G16" s="27" t="s">
        <v>22</v>
      </c>
      <c r="H16" s="28" t="s">
        <v>23</v>
      </c>
      <c r="I16" s="28">
        <v>64</v>
      </c>
      <c r="J16" s="28">
        <f t="shared" si="0"/>
        <v>205</v>
      </c>
      <c r="K16" s="37">
        <v>141</v>
      </c>
      <c r="L16" s="37">
        <v>64</v>
      </c>
      <c r="M16" s="38">
        <v>0</v>
      </c>
    </row>
    <row r="17" s="8" customFormat="1" ht="15.75" spans="1:13">
      <c r="A17" s="21">
        <v>10</v>
      </c>
      <c r="B17" s="22" t="s">
        <v>54</v>
      </c>
      <c r="C17" s="23" t="s">
        <v>18</v>
      </c>
      <c r="D17" s="24" t="s">
        <v>55</v>
      </c>
      <c r="E17" s="25" t="s">
        <v>56</v>
      </c>
      <c r="F17" s="26" t="s">
        <v>57</v>
      </c>
      <c r="G17" s="27" t="s">
        <v>22</v>
      </c>
      <c r="H17" s="28" t="s">
        <v>23</v>
      </c>
      <c r="I17" s="28">
        <v>142</v>
      </c>
      <c r="J17" s="28">
        <f t="shared" si="0"/>
        <v>592</v>
      </c>
      <c r="K17" s="37">
        <v>356</v>
      </c>
      <c r="L17" s="37">
        <v>236</v>
      </c>
      <c r="M17" s="38">
        <v>0</v>
      </c>
    </row>
    <row r="18" s="8" customFormat="1" ht="15.75" spans="1:13">
      <c r="A18" s="21">
        <v>11</v>
      </c>
      <c r="B18" s="22" t="s">
        <v>58</v>
      </c>
      <c r="C18" s="23" t="s">
        <v>18</v>
      </c>
      <c r="D18" s="29" t="s">
        <v>59</v>
      </c>
      <c r="E18" s="25" t="s">
        <v>60</v>
      </c>
      <c r="F18" s="26" t="s">
        <v>61</v>
      </c>
      <c r="G18" s="27" t="s">
        <v>22</v>
      </c>
      <c r="H18" s="28" t="s">
        <v>23</v>
      </c>
      <c r="I18" s="28">
        <v>206</v>
      </c>
      <c r="J18" s="28">
        <f t="shared" si="0"/>
        <v>336</v>
      </c>
      <c r="K18" s="37">
        <v>194</v>
      </c>
      <c r="L18" s="37">
        <v>142</v>
      </c>
      <c r="M18" s="38">
        <v>0</v>
      </c>
    </row>
    <row r="19" s="8" customFormat="1" ht="15.75" spans="1:13">
      <c r="A19" s="21">
        <v>12</v>
      </c>
      <c r="B19" s="22" t="s">
        <v>62</v>
      </c>
      <c r="C19" s="23" t="s">
        <v>18</v>
      </c>
      <c r="D19" s="24" t="s">
        <v>63</v>
      </c>
      <c r="E19" s="25" t="s">
        <v>64</v>
      </c>
      <c r="F19" s="26" t="s">
        <v>65</v>
      </c>
      <c r="G19" s="27" t="s">
        <v>22</v>
      </c>
      <c r="H19" s="28" t="s">
        <v>23</v>
      </c>
      <c r="I19" s="28">
        <v>135</v>
      </c>
      <c r="J19" s="28">
        <f t="shared" si="0"/>
        <v>353</v>
      </c>
      <c r="K19" s="37">
        <v>219</v>
      </c>
      <c r="L19" s="37">
        <v>134</v>
      </c>
      <c r="M19" s="38"/>
    </row>
    <row r="20" s="8" customFormat="1" ht="15.75" spans="1:13">
      <c r="A20" s="21">
        <v>13</v>
      </c>
      <c r="B20" s="22" t="s">
        <v>66</v>
      </c>
      <c r="C20" s="23" t="s">
        <v>18</v>
      </c>
      <c r="D20" s="29" t="s">
        <v>67</v>
      </c>
      <c r="E20" s="25" t="s">
        <v>41</v>
      </c>
      <c r="F20" s="26" t="s">
        <v>68</v>
      </c>
      <c r="G20" s="27" t="s">
        <v>22</v>
      </c>
      <c r="H20" s="28" t="s">
        <v>23</v>
      </c>
      <c r="I20" s="28">
        <v>283</v>
      </c>
      <c r="J20" s="28">
        <f t="shared" si="0"/>
        <v>116</v>
      </c>
      <c r="K20" s="37">
        <v>78</v>
      </c>
      <c r="L20" s="37">
        <v>38</v>
      </c>
      <c r="M20" s="38">
        <v>0</v>
      </c>
    </row>
    <row r="21" s="8" customFormat="1" ht="15.75" spans="1:13">
      <c r="A21" s="21">
        <v>14</v>
      </c>
      <c r="B21" s="30" t="s">
        <v>69</v>
      </c>
      <c r="C21" s="23" t="s">
        <v>18</v>
      </c>
      <c r="D21" s="29" t="s">
        <v>70</v>
      </c>
      <c r="E21" s="25" t="s">
        <v>71</v>
      </c>
      <c r="F21" s="26" t="s">
        <v>72</v>
      </c>
      <c r="G21" s="27" t="s">
        <v>22</v>
      </c>
      <c r="H21" s="28" t="s">
        <v>23</v>
      </c>
      <c r="I21" s="28">
        <v>307</v>
      </c>
      <c r="J21" s="28">
        <f t="shared" si="0"/>
        <v>187</v>
      </c>
      <c r="K21" s="37">
        <v>122</v>
      </c>
      <c r="L21" s="37">
        <v>65</v>
      </c>
      <c r="M21" s="38"/>
    </row>
    <row r="22" s="8" customFormat="1" ht="15.75" spans="1:13">
      <c r="A22" s="21">
        <v>15</v>
      </c>
      <c r="B22" s="30" t="s">
        <v>73</v>
      </c>
      <c r="C22" s="23" t="s">
        <v>18</v>
      </c>
      <c r="D22" s="29" t="s">
        <v>74</v>
      </c>
      <c r="E22" s="25" t="s">
        <v>26</v>
      </c>
      <c r="F22" s="26" t="s">
        <v>75</v>
      </c>
      <c r="G22" s="27" t="s">
        <v>22</v>
      </c>
      <c r="H22" s="28" t="s">
        <v>23</v>
      </c>
      <c r="I22" s="28">
        <v>432</v>
      </c>
      <c r="J22" s="28">
        <f t="shared" si="0"/>
        <v>334</v>
      </c>
      <c r="K22" s="37">
        <v>178</v>
      </c>
      <c r="L22" s="37">
        <v>156</v>
      </c>
      <c r="M22" s="38">
        <v>0</v>
      </c>
    </row>
    <row r="23" s="8" customFormat="1" ht="15.75" spans="1:13">
      <c r="A23" s="21">
        <v>16</v>
      </c>
      <c r="B23" s="30" t="s">
        <v>76</v>
      </c>
      <c r="C23" s="23" t="s">
        <v>18</v>
      </c>
      <c r="D23" s="29" t="s">
        <v>77</v>
      </c>
      <c r="E23" s="25" t="s">
        <v>37</v>
      </c>
      <c r="F23" s="26" t="s">
        <v>78</v>
      </c>
      <c r="G23" s="27" t="s">
        <v>22</v>
      </c>
      <c r="H23" s="28" t="s">
        <v>23</v>
      </c>
      <c r="I23" s="28">
        <v>542</v>
      </c>
      <c r="J23" s="28">
        <f t="shared" si="0"/>
        <v>281</v>
      </c>
      <c r="K23" s="37">
        <v>119</v>
      </c>
      <c r="L23" s="37">
        <v>162</v>
      </c>
      <c r="M23" s="38">
        <v>0</v>
      </c>
    </row>
    <row r="24" s="8" customFormat="1" ht="15.75" spans="1:13">
      <c r="A24" s="21">
        <v>17</v>
      </c>
      <c r="B24" s="30" t="s">
        <v>79</v>
      </c>
      <c r="C24" s="23" t="s">
        <v>18</v>
      </c>
      <c r="D24" s="29" t="s">
        <v>80</v>
      </c>
      <c r="E24" s="25" t="s">
        <v>81</v>
      </c>
      <c r="F24" s="26" t="s">
        <v>82</v>
      </c>
      <c r="G24" s="27" t="s">
        <v>22</v>
      </c>
      <c r="H24" s="28" t="s">
        <v>23</v>
      </c>
      <c r="I24" s="28">
        <v>542</v>
      </c>
      <c r="J24" s="28">
        <f t="shared" si="0"/>
        <v>268</v>
      </c>
      <c r="K24" s="37">
        <v>154</v>
      </c>
      <c r="L24" s="37">
        <v>114</v>
      </c>
      <c r="M24" s="38">
        <v>0</v>
      </c>
    </row>
    <row r="25" s="8" customFormat="1" ht="15.75" spans="1:13">
      <c r="A25" s="21">
        <v>18</v>
      </c>
      <c r="B25" s="30" t="s">
        <v>79</v>
      </c>
      <c r="C25" s="23" t="s">
        <v>18</v>
      </c>
      <c r="D25" s="29" t="s">
        <v>83</v>
      </c>
      <c r="E25" s="25" t="s">
        <v>30</v>
      </c>
      <c r="F25" s="26" t="s">
        <v>84</v>
      </c>
      <c r="G25" s="27" t="s">
        <v>22</v>
      </c>
      <c r="H25" s="28" t="s">
        <v>23</v>
      </c>
      <c r="I25" s="28">
        <v>542</v>
      </c>
      <c r="J25" s="28">
        <f t="shared" si="0"/>
        <v>745</v>
      </c>
      <c r="K25" s="37">
        <v>331</v>
      </c>
      <c r="L25" s="37">
        <v>414</v>
      </c>
      <c r="M25" s="38">
        <v>0</v>
      </c>
    </row>
    <row r="26" s="8" customFormat="1" ht="15.75" spans="1:13">
      <c r="A26" s="21">
        <v>19</v>
      </c>
      <c r="B26" s="30" t="s">
        <v>79</v>
      </c>
      <c r="C26" s="23" t="s">
        <v>18</v>
      </c>
      <c r="D26" s="29" t="s">
        <v>85</v>
      </c>
      <c r="E26" s="25" t="s">
        <v>41</v>
      </c>
      <c r="F26" s="26" t="s">
        <v>86</v>
      </c>
      <c r="G26" s="27" t="s">
        <v>22</v>
      </c>
      <c r="H26" s="28" t="s">
        <v>23</v>
      </c>
      <c r="I26" s="28">
        <v>542</v>
      </c>
      <c r="J26" s="28">
        <f t="shared" si="0"/>
        <v>277</v>
      </c>
      <c r="K26" s="37">
        <v>81</v>
      </c>
      <c r="L26" s="37">
        <v>196</v>
      </c>
      <c r="M26" s="38"/>
    </row>
    <row r="27" s="8" customFormat="1" ht="15.75" spans="1:13">
      <c r="A27" s="21">
        <v>20</v>
      </c>
      <c r="B27" s="30" t="s">
        <v>79</v>
      </c>
      <c r="C27" s="23" t="s">
        <v>18</v>
      </c>
      <c r="D27" s="24" t="s">
        <v>87</v>
      </c>
      <c r="E27" s="25" t="s">
        <v>88</v>
      </c>
      <c r="F27" s="26" t="s">
        <v>89</v>
      </c>
      <c r="G27" s="27" t="s">
        <v>22</v>
      </c>
      <c r="H27" s="28" t="s">
        <v>23</v>
      </c>
      <c r="I27" s="28">
        <v>542</v>
      </c>
      <c r="J27" s="28">
        <f t="shared" si="0"/>
        <v>344</v>
      </c>
      <c r="K27" s="37">
        <v>155</v>
      </c>
      <c r="L27" s="37">
        <v>189</v>
      </c>
      <c r="M27" s="38"/>
    </row>
    <row r="28" s="8" customFormat="1" ht="15.75" spans="1:13">
      <c r="A28" s="21">
        <v>21</v>
      </c>
      <c r="B28" s="30" t="s">
        <v>79</v>
      </c>
      <c r="C28" s="23" t="s">
        <v>18</v>
      </c>
      <c r="D28" s="29" t="s">
        <v>90</v>
      </c>
      <c r="E28" s="25" t="s">
        <v>20</v>
      </c>
      <c r="F28" s="26" t="s">
        <v>91</v>
      </c>
      <c r="G28" s="27" t="s">
        <v>22</v>
      </c>
      <c r="H28" s="28" t="s">
        <v>23</v>
      </c>
      <c r="I28" s="28">
        <v>542</v>
      </c>
      <c r="J28" s="28">
        <f t="shared" si="0"/>
        <v>228</v>
      </c>
      <c r="K28" s="37">
        <v>129</v>
      </c>
      <c r="L28" s="37">
        <v>99</v>
      </c>
      <c r="M28" s="38"/>
    </row>
    <row r="29" s="8" customFormat="1" ht="15.75" spans="1:13">
      <c r="A29" s="21">
        <v>22</v>
      </c>
      <c r="B29" s="30" t="s">
        <v>92</v>
      </c>
      <c r="C29" s="23" t="s">
        <v>18</v>
      </c>
      <c r="D29" s="29" t="s">
        <v>85</v>
      </c>
      <c r="E29" s="25" t="s">
        <v>26</v>
      </c>
      <c r="F29" s="26" t="s">
        <v>93</v>
      </c>
      <c r="G29" s="27" t="s">
        <v>22</v>
      </c>
      <c r="H29" s="28" t="s">
        <v>23</v>
      </c>
      <c r="I29" s="28">
        <v>427</v>
      </c>
      <c r="J29" s="28">
        <f t="shared" si="0"/>
        <v>145</v>
      </c>
      <c r="K29" s="37">
        <v>83</v>
      </c>
      <c r="L29" s="37">
        <v>62</v>
      </c>
      <c r="M29" s="38"/>
    </row>
    <row r="30" s="8" customFormat="1" ht="15.75" spans="1:13">
      <c r="A30" s="21">
        <v>23</v>
      </c>
      <c r="B30" s="30" t="s">
        <v>94</v>
      </c>
      <c r="C30" s="23" t="s">
        <v>18</v>
      </c>
      <c r="D30" s="29" t="s">
        <v>95</v>
      </c>
      <c r="E30" s="25" t="s">
        <v>96</v>
      </c>
      <c r="F30" s="26" t="s">
        <v>97</v>
      </c>
      <c r="G30" s="27" t="s">
        <v>22</v>
      </c>
      <c r="H30" s="28" t="s">
        <v>23</v>
      </c>
      <c r="I30" s="28">
        <v>733</v>
      </c>
      <c r="J30" s="28">
        <f t="shared" si="0"/>
        <v>142</v>
      </c>
      <c r="K30" s="37">
        <v>82</v>
      </c>
      <c r="L30" s="37">
        <v>60</v>
      </c>
      <c r="M30" s="38">
        <v>0</v>
      </c>
    </row>
    <row r="31" s="8" customFormat="1" ht="15.75" spans="1:13">
      <c r="A31" s="21">
        <v>24</v>
      </c>
      <c r="B31" s="30" t="s">
        <v>98</v>
      </c>
      <c r="C31" s="23" t="s">
        <v>18</v>
      </c>
      <c r="D31" s="29" t="s">
        <v>99</v>
      </c>
      <c r="E31" s="25" t="s">
        <v>88</v>
      </c>
      <c r="F31" s="26" t="s">
        <v>100</v>
      </c>
      <c r="G31" s="27" t="s">
        <v>22</v>
      </c>
      <c r="H31" s="28" t="s">
        <v>23</v>
      </c>
      <c r="I31" s="28">
        <v>757</v>
      </c>
      <c r="J31" s="28">
        <f t="shared" si="0"/>
        <v>405</v>
      </c>
      <c r="K31" s="37">
        <v>156</v>
      </c>
      <c r="L31" s="37">
        <v>249</v>
      </c>
      <c r="M31" s="38"/>
    </row>
    <row r="32" s="8" customFormat="1" ht="15.75" spans="1:13">
      <c r="A32" s="21">
        <v>25</v>
      </c>
      <c r="B32" s="30" t="s">
        <v>101</v>
      </c>
      <c r="C32" s="23" t="s">
        <v>18</v>
      </c>
      <c r="D32" s="29" t="s">
        <v>102</v>
      </c>
      <c r="E32" s="25" t="s">
        <v>26</v>
      </c>
      <c r="F32" s="26" t="s">
        <v>103</v>
      </c>
      <c r="G32" s="27" t="s">
        <v>22</v>
      </c>
      <c r="H32" s="28" t="s">
        <v>23</v>
      </c>
      <c r="I32" s="28">
        <v>615</v>
      </c>
      <c r="J32" s="28">
        <f t="shared" si="0"/>
        <v>196</v>
      </c>
      <c r="K32" s="37">
        <v>136</v>
      </c>
      <c r="L32" s="37">
        <v>60</v>
      </c>
      <c r="M32" s="38"/>
    </row>
    <row r="33" s="8" customFormat="1" ht="15.75" spans="1:13">
      <c r="A33" s="21">
        <v>26</v>
      </c>
      <c r="B33" s="30" t="s">
        <v>104</v>
      </c>
      <c r="C33" s="23" t="s">
        <v>18</v>
      </c>
      <c r="D33" s="29" t="s">
        <v>105</v>
      </c>
      <c r="E33" s="25" t="s">
        <v>106</v>
      </c>
      <c r="F33" s="26" t="s">
        <v>107</v>
      </c>
      <c r="G33" s="27" t="s">
        <v>22</v>
      </c>
      <c r="H33" s="28" t="s">
        <v>23</v>
      </c>
      <c r="I33" s="28">
        <v>262</v>
      </c>
      <c r="J33" s="28">
        <f t="shared" si="0"/>
        <v>781</v>
      </c>
      <c r="K33" s="37">
        <v>439</v>
      </c>
      <c r="L33" s="37">
        <v>342</v>
      </c>
      <c r="M33" s="38"/>
    </row>
    <row r="34" s="8" customFormat="1" ht="15.75" spans="1:13">
      <c r="A34" s="21">
        <v>27</v>
      </c>
      <c r="B34" s="30" t="s">
        <v>108</v>
      </c>
      <c r="C34" s="23" t="s">
        <v>18</v>
      </c>
      <c r="D34" s="29" t="s">
        <v>109</v>
      </c>
      <c r="E34" s="25" t="s">
        <v>52</v>
      </c>
      <c r="F34" s="26" t="s">
        <v>110</v>
      </c>
      <c r="G34" s="27" t="s">
        <v>22</v>
      </c>
      <c r="H34" s="28" t="s">
        <v>23</v>
      </c>
      <c r="I34" s="28">
        <v>298</v>
      </c>
      <c r="J34" s="28">
        <f t="shared" si="0"/>
        <v>170</v>
      </c>
      <c r="K34" s="37">
        <v>98</v>
      </c>
      <c r="L34" s="37">
        <v>72</v>
      </c>
      <c r="M34" s="38"/>
    </row>
    <row r="35" s="8" customFormat="1" ht="15.75" spans="1:13">
      <c r="A35" s="21">
        <v>28</v>
      </c>
      <c r="B35" s="30" t="s">
        <v>111</v>
      </c>
      <c r="C35" s="23" t="s">
        <v>18</v>
      </c>
      <c r="D35" s="29" t="s">
        <v>112</v>
      </c>
      <c r="E35" s="25" t="s">
        <v>113</v>
      </c>
      <c r="F35" s="26" t="s">
        <v>114</v>
      </c>
      <c r="G35" s="27" t="s">
        <v>22</v>
      </c>
      <c r="H35" s="28" t="s">
        <v>23</v>
      </c>
      <c r="I35" s="28">
        <v>301</v>
      </c>
      <c r="J35" s="28">
        <f t="shared" si="0"/>
        <v>116</v>
      </c>
      <c r="K35" s="37">
        <v>50</v>
      </c>
      <c r="L35" s="37">
        <v>66</v>
      </c>
      <c r="M35" s="38">
        <v>0</v>
      </c>
    </row>
    <row r="36" s="8" customFormat="1" ht="15.75" spans="1:13">
      <c r="A36" s="21">
        <v>29</v>
      </c>
      <c r="B36" s="30" t="s">
        <v>115</v>
      </c>
      <c r="C36" s="23" t="s">
        <v>18</v>
      </c>
      <c r="D36" s="29" t="s">
        <v>116</v>
      </c>
      <c r="E36" s="25" t="s">
        <v>117</v>
      </c>
      <c r="F36" s="26" t="s">
        <v>118</v>
      </c>
      <c r="G36" s="27" t="s">
        <v>22</v>
      </c>
      <c r="H36" s="28" t="s">
        <v>23</v>
      </c>
      <c r="I36" s="28">
        <v>368</v>
      </c>
      <c r="J36" s="28">
        <f t="shared" si="0"/>
        <v>488</v>
      </c>
      <c r="K36" s="37">
        <v>206</v>
      </c>
      <c r="L36" s="37">
        <v>282</v>
      </c>
      <c r="M36" s="38"/>
    </row>
    <row r="37" s="8" customFormat="1" ht="15.75" spans="1:13">
      <c r="A37" s="21">
        <v>30</v>
      </c>
      <c r="B37" s="30" t="s">
        <v>119</v>
      </c>
      <c r="C37" s="23" t="s">
        <v>18</v>
      </c>
      <c r="D37" s="29" t="s">
        <v>120</v>
      </c>
      <c r="E37" s="25" t="s">
        <v>88</v>
      </c>
      <c r="F37" s="26" t="s">
        <v>121</v>
      </c>
      <c r="G37" s="27" t="s">
        <v>22</v>
      </c>
      <c r="H37" s="28" t="s">
        <v>23</v>
      </c>
      <c r="I37" s="28">
        <v>393</v>
      </c>
      <c r="J37" s="28">
        <f t="shared" si="0"/>
        <v>410</v>
      </c>
      <c r="K37" s="37">
        <v>131</v>
      </c>
      <c r="L37" s="37">
        <v>279</v>
      </c>
      <c r="M37" s="38"/>
    </row>
    <row r="38" s="8" customFormat="1" ht="15.75" spans="1:13">
      <c r="A38" s="21">
        <v>31</v>
      </c>
      <c r="B38" s="30" t="s">
        <v>119</v>
      </c>
      <c r="C38" s="23" t="s">
        <v>18</v>
      </c>
      <c r="D38" s="29" t="s">
        <v>122</v>
      </c>
      <c r="E38" s="25" t="s">
        <v>117</v>
      </c>
      <c r="F38" s="26" t="s">
        <v>123</v>
      </c>
      <c r="G38" s="27" t="s">
        <v>22</v>
      </c>
      <c r="H38" s="28" t="s">
        <v>23</v>
      </c>
      <c r="I38" s="28">
        <v>393</v>
      </c>
      <c r="J38" s="28">
        <f t="shared" si="0"/>
        <v>281</v>
      </c>
      <c r="K38" s="37">
        <v>152</v>
      </c>
      <c r="L38" s="37">
        <v>129</v>
      </c>
      <c r="M38" s="38"/>
    </row>
    <row r="39" s="8" customFormat="1" ht="15.75" spans="1:13">
      <c r="A39" s="21">
        <v>32</v>
      </c>
      <c r="B39" s="30" t="s">
        <v>124</v>
      </c>
      <c r="C39" s="23" t="s">
        <v>18</v>
      </c>
      <c r="D39" s="24" t="s">
        <v>125</v>
      </c>
      <c r="E39" s="25" t="s">
        <v>126</v>
      </c>
      <c r="F39" s="26" t="s">
        <v>127</v>
      </c>
      <c r="G39" s="27" t="s">
        <v>22</v>
      </c>
      <c r="H39" s="28" t="s">
        <v>23</v>
      </c>
      <c r="I39" s="28">
        <v>477</v>
      </c>
      <c r="J39" s="28">
        <f t="shared" si="0"/>
        <v>340</v>
      </c>
      <c r="K39" s="37">
        <v>145</v>
      </c>
      <c r="L39" s="37">
        <v>195</v>
      </c>
      <c r="M39" s="38"/>
    </row>
    <row r="40" s="8" customFormat="1" ht="15.75" spans="1:13">
      <c r="A40" s="21">
        <v>33</v>
      </c>
      <c r="B40" s="30" t="s">
        <v>128</v>
      </c>
      <c r="C40" s="23" t="s">
        <v>18</v>
      </c>
      <c r="D40" s="29" t="s">
        <v>129</v>
      </c>
      <c r="E40" s="25" t="s">
        <v>130</v>
      </c>
      <c r="F40" s="26" t="s">
        <v>131</v>
      </c>
      <c r="G40" s="27" t="s">
        <v>22</v>
      </c>
      <c r="H40" s="28" t="s">
        <v>23</v>
      </c>
      <c r="I40" s="28">
        <v>487</v>
      </c>
      <c r="J40" s="28">
        <f t="shared" ref="J40:J71" si="1">K40+L40</f>
        <v>181</v>
      </c>
      <c r="K40" s="37">
        <v>124</v>
      </c>
      <c r="L40" s="37">
        <v>57</v>
      </c>
      <c r="M40" s="38"/>
    </row>
    <row r="41" s="8" customFormat="1" ht="15.75" spans="1:13">
      <c r="A41" s="21">
        <v>34</v>
      </c>
      <c r="B41" s="30" t="s">
        <v>132</v>
      </c>
      <c r="C41" s="23" t="s">
        <v>18</v>
      </c>
      <c r="D41" s="29" t="s">
        <v>133</v>
      </c>
      <c r="E41" s="25" t="s">
        <v>113</v>
      </c>
      <c r="F41" s="26" t="s">
        <v>134</v>
      </c>
      <c r="G41" s="27" t="s">
        <v>22</v>
      </c>
      <c r="H41" s="28" t="s">
        <v>23</v>
      </c>
      <c r="I41" s="28">
        <v>816</v>
      </c>
      <c r="J41" s="28">
        <f t="shared" si="1"/>
        <v>201</v>
      </c>
      <c r="K41" s="37">
        <v>109</v>
      </c>
      <c r="L41" s="37">
        <v>92</v>
      </c>
      <c r="M41" s="38">
        <v>0</v>
      </c>
    </row>
    <row r="42" s="8" customFormat="1" ht="15.75" spans="1:13">
      <c r="A42" s="21">
        <v>35</v>
      </c>
      <c r="B42" s="30" t="s">
        <v>135</v>
      </c>
      <c r="C42" s="23" t="s">
        <v>18</v>
      </c>
      <c r="D42" s="24" t="s">
        <v>136</v>
      </c>
      <c r="E42" s="25" t="s">
        <v>71</v>
      </c>
      <c r="F42" s="26" t="s">
        <v>137</v>
      </c>
      <c r="G42" s="27" t="s">
        <v>22</v>
      </c>
      <c r="H42" s="28" t="s">
        <v>23</v>
      </c>
      <c r="I42" s="28">
        <v>805</v>
      </c>
      <c r="J42" s="28">
        <f t="shared" si="1"/>
        <v>155</v>
      </c>
      <c r="K42" s="37">
        <v>92</v>
      </c>
      <c r="L42" s="37">
        <v>63</v>
      </c>
      <c r="M42" s="38">
        <v>0</v>
      </c>
    </row>
    <row r="43" s="8" customFormat="1" ht="15.75" spans="1:13">
      <c r="A43" s="21">
        <v>36</v>
      </c>
      <c r="B43" s="30" t="s">
        <v>138</v>
      </c>
      <c r="C43" s="23" t="s">
        <v>18</v>
      </c>
      <c r="D43" s="29" t="s">
        <v>139</v>
      </c>
      <c r="E43" s="25" t="s">
        <v>26</v>
      </c>
      <c r="F43" s="26" t="s">
        <v>140</v>
      </c>
      <c r="G43" s="27" t="s">
        <v>22</v>
      </c>
      <c r="H43" s="28" t="s">
        <v>23</v>
      </c>
      <c r="I43" s="28">
        <v>805</v>
      </c>
      <c r="J43" s="28">
        <f t="shared" si="1"/>
        <v>206</v>
      </c>
      <c r="K43" s="37">
        <v>117</v>
      </c>
      <c r="L43" s="37">
        <v>89</v>
      </c>
      <c r="M43" s="38"/>
    </row>
    <row r="44" s="8" customFormat="1" ht="15.75" spans="1:13">
      <c r="A44" s="21">
        <v>37</v>
      </c>
      <c r="B44" s="30" t="s">
        <v>141</v>
      </c>
      <c r="C44" s="23" t="s">
        <v>18</v>
      </c>
      <c r="D44" s="29" t="s">
        <v>142</v>
      </c>
      <c r="E44" s="25" t="s">
        <v>143</v>
      </c>
      <c r="F44" s="26" t="s">
        <v>144</v>
      </c>
      <c r="G44" s="27" t="s">
        <v>22</v>
      </c>
      <c r="H44" s="28" t="s">
        <v>23</v>
      </c>
      <c r="I44" s="28">
        <v>805</v>
      </c>
      <c r="J44" s="28">
        <f t="shared" si="1"/>
        <v>208</v>
      </c>
      <c r="K44" s="37">
        <v>121</v>
      </c>
      <c r="L44" s="37">
        <v>87</v>
      </c>
      <c r="M44" s="38"/>
    </row>
    <row r="45" s="8" customFormat="1" ht="15.75" spans="1:13">
      <c r="A45" s="21">
        <v>38</v>
      </c>
      <c r="B45" s="30" t="s">
        <v>141</v>
      </c>
      <c r="C45" s="23" t="s">
        <v>18</v>
      </c>
      <c r="D45" s="29" t="s">
        <v>145</v>
      </c>
      <c r="E45" s="25" t="s">
        <v>146</v>
      </c>
      <c r="F45" s="26" t="s">
        <v>147</v>
      </c>
      <c r="G45" s="27" t="s">
        <v>22</v>
      </c>
      <c r="H45" s="28" t="s">
        <v>23</v>
      </c>
      <c r="I45" s="28">
        <v>805</v>
      </c>
      <c r="J45" s="28">
        <f t="shared" si="1"/>
        <v>289</v>
      </c>
      <c r="K45" s="37">
        <v>157</v>
      </c>
      <c r="L45" s="37">
        <v>132</v>
      </c>
      <c r="M45" s="38"/>
    </row>
    <row r="46" s="8" customFormat="1" ht="15.75" spans="1:13">
      <c r="A46" s="21">
        <v>39</v>
      </c>
      <c r="B46" s="30" t="s">
        <v>148</v>
      </c>
      <c r="C46" s="23" t="s">
        <v>18</v>
      </c>
      <c r="D46" s="29" t="s">
        <v>149</v>
      </c>
      <c r="E46" s="25" t="s">
        <v>150</v>
      </c>
      <c r="F46" s="26" t="s">
        <v>151</v>
      </c>
      <c r="G46" s="27" t="s">
        <v>22</v>
      </c>
      <c r="H46" s="28" t="s">
        <v>23</v>
      </c>
      <c r="I46" s="28">
        <v>347</v>
      </c>
      <c r="J46" s="28">
        <f t="shared" si="1"/>
        <v>130</v>
      </c>
      <c r="K46" s="37">
        <v>104</v>
      </c>
      <c r="L46" s="37">
        <v>26</v>
      </c>
      <c r="M46" s="38">
        <v>0</v>
      </c>
    </row>
    <row r="47" s="8" customFormat="1" ht="15.75" spans="1:13">
      <c r="A47" s="21">
        <v>40</v>
      </c>
      <c r="B47" s="30" t="s">
        <v>148</v>
      </c>
      <c r="C47" s="23" t="s">
        <v>18</v>
      </c>
      <c r="D47" s="29" t="s">
        <v>152</v>
      </c>
      <c r="E47" s="25" t="s">
        <v>37</v>
      </c>
      <c r="F47" s="26" t="s">
        <v>153</v>
      </c>
      <c r="G47" s="27" t="s">
        <v>22</v>
      </c>
      <c r="H47" s="28" t="s">
        <v>23</v>
      </c>
      <c r="I47" s="28">
        <v>347</v>
      </c>
      <c r="J47" s="28">
        <f t="shared" si="1"/>
        <v>120</v>
      </c>
      <c r="K47" s="37">
        <v>68</v>
      </c>
      <c r="L47" s="37">
        <v>52</v>
      </c>
      <c r="M47" s="38">
        <v>0</v>
      </c>
    </row>
    <row r="48" s="8" customFormat="1" ht="15.75" spans="1:13">
      <c r="A48" s="21">
        <v>41</v>
      </c>
      <c r="B48" s="30" t="s">
        <v>154</v>
      </c>
      <c r="C48" s="23" t="s">
        <v>18</v>
      </c>
      <c r="D48" s="29" t="s">
        <v>155</v>
      </c>
      <c r="E48" s="25" t="s">
        <v>71</v>
      </c>
      <c r="F48" s="26" t="s">
        <v>156</v>
      </c>
      <c r="G48" s="27" t="s">
        <v>22</v>
      </c>
      <c r="H48" s="28" t="s">
        <v>23</v>
      </c>
      <c r="I48" s="28">
        <v>404</v>
      </c>
      <c r="J48" s="28">
        <f t="shared" si="1"/>
        <v>607</v>
      </c>
      <c r="K48" s="37">
        <v>315</v>
      </c>
      <c r="L48" s="37">
        <v>292</v>
      </c>
      <c r="M48" s="38">
        <v>0</v>
      </c>
    </row>
    <row r="49" s="8" customFormat="1" ht="15.75" spans="1:13">
      <c r="A49" s="21">
        <v>42</v>
      </c>
      <c r="B49" s="30" t="s">
        <v>157</v>
      </c>
      <c r="C49" s="23" t="s">
        <v>18</v>
      </c>
      <c r="D49" s="29" t="s">
        <v>158</v>
      </c>
      <c r="E49" s="25" t="s">
        <v>130</v>
      </c>
      <c r="F49" s="26" t="s">
        <v>159</v>
      </c>
      <c r="G49" s="27" t="s">
        <v>22</v>
      </c>
      <c r="H49" s="28" t="s">
        <v>23</v>
      </c>
      <c r="I49" s="28">
        <v>818</v>
      </c>
      <c r="J49" s="28">
        <f t="shared" si="1"/>
        <v>420</v>
      </c>
      <c r="K49" s="37">
        <v>156</v>
      </c>
      <c r="L49" s="37">
        <v>264</v>
      </c>
      <c r="M49" s="38">
        <v>0</v>
      </c>
    </row>
    <row r="50" s="8" customFormat="1" ht="15.75" spans="1:13">
      <c r="A50" s="21">
        <v>43</v>
      </c>
      <c r="B50" s="30" t="s">
        <v>160</v>
      </c>
      <c r="C50" s="23" t="s">
        <v>18</v>
      </c>
      <c r="D50" s="29" t="s">
        <v>161</v>
      </c>
      <c r="E50" s="25" t="s">
        <v>41</v>
      </c>
      <c r="F50" s="26" t="s">
        <v>162</v>
      </c>
      <c r="G50" s="27" t="s">
        <v>22</v>
      </c>
      <c r="H50" s="28" t="s">
        <v>23</v>
      </c>
      <c r="I50" s="28">
        <v>743</v>
      </c>
      <c r="J50" s="28">
        <f t="shared" si="1"/>
        <v>476</v>
      </c>
      <c r="K50" s="37">
        <v>257</v>
      </c>
      <c r="L50" s="37">
        <v>219</v>
      </c>
      <c r="M50" s="38">
        <v>0</v>
      </c>
    </row>
    <row r="51" s="8" customFormat="1" ht="15.75" spans="1:13">
      <c r="A51" s="21">
        <v>44</v>
      </c>
      <c r="B51" s="30" t="s">
        <v>163</v>
      </c>
      <c r="C51" s="23" t="s">
        <v>18</v>
      </c>
      <c r="D51" s="29" t="s">
        <v>164</v>
      </c>
      <c r="E51" s="25" t="s">
        <v>150</v>
      </c>
      <c r="F51" s="26" t="s">
        <v>165</v>
      </c>
      <c r="G51" s="27" t="s">
        <v>22</v>
      </c>
      <c r="H51" s="28" t="s">
        <v>23</v>
      </c>
      <c r="I51" s="28">
        <v>740</v>
      </c>
      <c r="J51" s="28">
        <f t="shared" si="1"/>
        <v>223</v>
      </c>
      <c r="K51" s="37">
        <v>126</v>
      </c>
      <c r="L51" s="37">
        <v>97</v>
      </c>
      <c r="M51" s="38">
        <v>0</v>
      </c>
    </row>
    <row r="52" s="8" customFormat="1" ht="15.75" spans="1:13">
      <c r="A52" s="21">
        <v>45</v>
      </c>
      <c r="B52" s="30" t="s">
        <v>166</v>
      </c>
      <c r="C52" s="23" t="s">
        <v>18</v>
      </c>
      <c r="D52" s="29" t="s">
        <v>167</v>
      </c>
      <c r="E52" s="25" t="s">
        <v>117</v>
      </c>
      <c r="F52" s="26" t="s">
        <v>168</v>
      </c>
      <c r="G52" s="27" t="s">
        <v>22</v>
      </c>
      <c r="H52" s="28" t="s">
        <v>169</v>
      </c>
      <c r="I52" s="28">
        <v>776</v>
      </c>
      <c r="J52" s="28">
        <f t="shared" si="1"/>
        <v>275</v>
      </c>
      <c r="K52" s="37">
        <v>114</v>
      </c>
      <c r="L52" s="37">
        <v>161</v>
      </c>
      <c r="M52" s="38">
        <v>0</v>
      </c>
    </row>
    <row r="53" s="8" customFormat="1" ht="15.75" spans="1:13">
      <c r="A53" s="21">
        <v>46</v>
      </c>
      <c r="B53" s="30" t="s">
        <v>170</v>
      </c>
      <c r="C53" s="23" t="s">
        <v>18</v>
      </c>
      <c r="D53" s="29" t="s">
        <v>171</v>
      </c>
      <c r="E53" s="25" t="s">
        <v>172</v>
      </c>
      <c r="F53" s="26" t="s">
        <v>173</v>
      </c>
      <c r="G53" s="27" t="s">
        <v>22</v>
      </c>
      <c r="H53" s="28" t="s">
        <v>23</v>
      </c>
      <c r="I53" s="28">
        <v>415</v>
      </c>
      <c r="J53" s="28">
        <f t="shared" si="1"/>
        <v>195</v>
      </c>
      <c r="K53" s="37">
        <v>134</v>
      </c>
      <c r="L53" s="37">
        <v>61</v>
      </c>
      <c r="M53" s="38">
        <v>0</v>
      </c>
    </row>
    <row r="54" s="8" customFormat="1" ht="15.75" spans="1:13">
      <c r="A54" s="21">
        <v>47</v>
      </c>
      <c r="B54" s="30" t="s">
        <v>174</v>
      </c>
      <c r="C54" s="23" t="s">
        <v>18</v>
      </c>
      <c r="D54" s="29" t="s">
        <v>175</v>
      </c>
      <c r="E54" s="25" t="s">
        <v>176</v>
      </c>
      <c r="F54" s="26" t="s">
        <v>177</v>
      </c>
      <c r="G54" s="27" t="s">
        <v>22</v>
      </c>
      <c r="H54" s="28" t="s">
        <v>169</v>
      </c>
      <c r="I54" s="28">
        <v>618</v>
      </c>
      <c r="J54" s="28">
        <f t="shared" si="1"/>
        <v>338</v>
      </c>
      <c r="K54" s="37">
        <v>164</v>
      </c>
      <c r="L54" s="37">
        <v>174</v>
      </c>
      <c r="M54" s="38">
        <v>0</v>
      </c>
    </row>
    <row r="55" s="8" customFormat="1" ht="15.75" spans="1:13">
      <c r="A55" s="21">
        <v>48</v>
      </c>
      <c r="B55" s="30" t="s">
        <v>178</v>
      </c>
      <c r="C55" s="23" t="s">
        <v>18</v>
      </c>
      <c r="D55" s="29" t="s">
        <v>179</v>
      </c>
      <c r="E55" s="25" t="s">
        <v>180</v>
      </c>
      <c r="F55" s="26" t="s">
        <v>181</v>
      </c>
      <c r="G55" s="27" t="s">
        <v>22</v>
      </c>
      <c r="H55" s="28" t="s">
        <v>23</v>
      </c>
      <c r="I55" s="28">
        <v>807</v>
      </c>
      <c r="J55" s="28">
        <f t="shared" si="1"/>
        <v>292</v>
      </c>
      <c r="K55" s="37">
        <v>110</v>
      </c>
      <c r="L55" s="37">
        <v>182</v>
      </c>
      <c r="M55" s="38">
        <v>0</v>
      </c>
    </row>
    <row r="56" s="8" customFormat="1" ht="15.75" spans="1:13">
      <c r="A56" s="21">
        <v>49</v>
      </c>
      <c r="B56" s="30" t="s">
        <v>182</v>
      </c>
      <c r="C56" s="23" t="s">
        <v>183</v>
      </c>
      <c r="D56" s="29" t="s">
        <v>184</v>
      </c>
      <c r="E56" s="25" t="s">
        <v>150</v>
      </c>
      <c r="F56" s="26" t="s">
        <v>185</v>
      </c>
      <c r="G56" s="27" t="s">
        <v>22</v>
      </c>
      <c r="H56" s="28" t="s">
        <v>169</v>
      </c>
      <c r="I56" s="28">
        <v>14</v>
      </c>
      <c r="J56" s="28">
        <f t="shared" si="1"/>
        <v>287</v>
      </c>
      <c r="K56" s="37">
        <v>113</v>
      </c>
      <c r="L56" s="37">
        <v>174</v>
      </c>
      <c r="M56" s="38"/>
    </row>
    <row r="57" s="8" customFormat="1" ht="15.75" spans="1:13">
      <c r="A57" s="21">
        <v>50</v>
      </c>
      <c r="B57" s="30" t="s">
        <v>186</v>
      </c>
      <c r="C57" s="23" t="s">
        <v>183</v>
      </c>
      <c r="D57" s="29" t="s">
        <v>187</v>
      </c>
      <c r="E57" s="25" t="s">
        <v>37</v>
      </c>
      <c r="F57" s="26" t="s">
        <v>188</v>
      </c>
      <c r="G57" s="27" t="s">
        <v>22</v>
      </c>
      <c r="H57" s="28" t="s">
        <v>169</v>
      </c>
      <c r="I57" s="28">
        <v>61</v>
      </c>
      <c r="J57" s="28">
        <f t="shared" si="1"/>
        <v>265</v>
      </c>
      <c r="K57" s="37">
        <v>110</v>
      </c>
      <c r="L57" s="37">
        <v>155</v>
      </c>
      <c r="M57" s="38">
        <v>0</v>
      </c>
    </row>
    <row r="58" s="8" customFormat="1" ht="15.75" spans="1:13">
      <c r="A58" s="21">
        <v>51</v>
      </c>
      <c r="B58" s="30" t="s">
        <v>189</v>
      </c>
      <c r="C58" s="23" t="s">
        <v>183</v>
      </c>
      <c r="D58" s="29" t="s">
        <v>190</v>
      </c>
      <c r="E58" s="25" t="s">
        <v>117</v>
      </c>
      <c r="F58" s="26" t="s">
        <v>191</v>
      </c>
      <c r="G58" s="27" t="s">
        <v>22</v>
      </c>
      <c r="H58" s="28" t="s">
        <v>169</v>
      </c>
      <c r="I58" s="28">
        <v>74</v>
      </c>
      <c r="J58" s="28">
        <f t="shared" si="1"/>
        <v>434</v>
      </c>
      <c r="K58" s="37">
        <v>162</v>
      </c>
      <c r="L58" s="37">
        <v>272</v>
      </c>
      <c r="M58" s="38">
        <v>0</v>
      </c>
    </row>
    <row r="59" s="8" customFormat="1" ht="15.75" spans="1:13">
      <c r="A59" s="21">
        <v>52</v>
      </c>
      <c r="B59" s="30" t="s">
        <v>192</v>
      </c>
      <c r="C59" s="23" t="s">
        <v>183</v>
      </c>
      <c r="D59" s="29" t="s">
        <v>193</v>
      </c>
      <c r="E59" s="25" t="s">
        <v>71</v>
      </c>
      <c r="F59" s="26" t="s">
        <v>194</v>
      </c>
      <c r="G59" s="27" t="s">
        <v>22</v>
      </c>
      <c r="H59" s="28" t="s">
        <v>169</v>
      </c>
      <c r="I59" s="28">
        <v>74</v>
      </c>
      <c r="J59" s="28">
        <f t="shared" si="1"/>
        <v>364</v>
      </c>
      <c r="K59" s="37">
        <v>158</v>
      </c>
      <c r="L59" s="37">
        <v>206</v>
      </c>
      <c r="M59" s="38">
        <v>0</v>
      </c>
    </row>
    <row r="60" s="8" customFormat="1" ht="15.75" spans="1:13">
      <c r="A60" s="21">
        <v>53</v>
      </c>
      <c r="B60" s="30" t="s">
        <v>195</v>
      </c>
      <c r="C60" s="23" t="s">
        <v>183</v>
      </c>
      <c r="D60" s="29" t="s">
        <v>196</v>
      </c>
      <c r="E60" s="25" t="s">
        <v>30</v>
      </c>
      <c r="F60" s="26" t="s">
        <v>197</v>
      </c>
      <c r="G60" s="27" t="s">
        <v>22</v>
      </c>
      <c r="H60" s="28" t="s">
        <v>169</v>
      </c>
      <c r="I60" s="28">
        <v>102</v>
      </c>
      <c r="J60" s="28">
        <f t="shared" si="1"/>
        <v>339</v>
      </c>
      <c r="K60" s="37">
        <v>148</v>
      </c>
      <c r="L60" s="37">
        <v>191</v>
      </c>
      <c r="M60" s="38">
        <v>0</v>
      </c>
    </row>
    <row r="61" s="8" customFormat="1" ht="15.75" spans="1:13">
      <c r="A61" s="21">
        <v>54</v>
      </c>
      <c r="B61" s="30" t="s">
        <v>198</v>
      </c>
      <c r="C61" s="23" t="s">
        <v>183</v>
      </c>
      <c r="D61" s="29" t="s">
        <v>199</v>
      </c>
      <c r="E61" s="25" t="s">
        <v>26</v>
      </c>
      <c r="F61" s="26" t="s">
        <v>200</v>
      </c>
      <c r="G61" s="27" t="s">
        <v>22</v>
      </c>
      <c r="H61" s="28" t="s">
        <v>169</v>
      </c>
      <c r="I61" s="28">
        <v>71</v>
      </c>
      <c r="J61" s="28">
        <f t="shared" si="1"/>
        <v>263</v>
      </c>
      <c r="K61" s="37">
        <v>189</v>
      </c>
      <c r="L61" s="37">
        <v>74</v>
      </c>
      <c r="M61" s="38">
        <v>0</v>
      </c>
    </row>
    <row r="62" s="8" customFormat="1" ht="15.75" spans="1:13">
      <c r="A62" s="21">
        <v>55</v>
      </c>
      <c r="B62" s="30" t="s">
        <v>201</v>
      </c>
      <c r="C62" s="23" t="s">
        <v>183</v>
      </c>
      <c r="D62" s="29" t="s">
        <v>202</v>
      </c>
      <c r="E62" s="25" t="s">
        <v>130</v>
      </c>
      <c r="F62" s="26" t="s">
        <v>203</v>
      </c>
      <c r="G62" s="27" t="s">
        <v>22</v>
      </c>
      <c r="H62" s="28" t="s">
        <v>169</v>
      </c>
      <c r="I62" s="28">
        <v>46</v>
      </c>
      <c r="J62" s="28">
        <f t="shared" si="1"/>
        <v>265</v>
      </c>
      <c r="K62" s="37">
        <v>157</v>
      </c>
      <c r="L62" s="37">
        <v>108</v>
      </c>
      <c r="M62" s="38">
        <v>0</v>
      </c>
    </row>
    <row r="63" s="8" customFormat="1" ht="15.75" spans="1:13">
      <c r="A63" s="21">
        <v>56</v>
      </c>
      <c r="B63" s="30" t="s">
        <v>204</v>
      </c>
      <c r="C63" s="23" t="s">
        <v>183</v>
      </c>
      <c r="D63" s="29" t="s">
        <v>205</v>
      </c>
      <c r="E63" s="25" t="s">
        <v>30</v>
      </c>
      <c r="F63" s="26" t="s">
        <v>206</v>
      </c>
      <c r="G63" s="27" t="s">
        <v>22</v>
      </c>
      <c r="H63" s="28" t="s">
        <v>169</v>
      </c>
      <c r="I63" s="28">
        <v>373</v>
      </c>
      <c r="J63" s="28">
        <f t="shared" si="1"/>
        <v>395</v>
      </c>
      <c r="K63" s="37">
        <v>137</v>
      </c>
      <c r="L63" s="37">
        <v>258</v>
      </c>
      <c r="M63" s="38">
        <v>0</v>
      </c>
    </row>
    <row r="64" s="8" customFormat="1" ht="15.75" spans="1:13">
      <c r="A64" s="21">
        <v>57</v>
      </c>
      <c r="B64" s="30" t="s">
        <v>207</v>
      </c>
      <c r="C64" s="23" t="s">
        <v>183</v>
      </c>
      <c r="D64" s="29" t="s">
        <v>208</v>
      </c>
      <c r="E64" s="25" t="s">
        <v>88</v>
      </c>
      <c r="F64" s="26" t="s">
        <v>209</v>
      </c>
      <c r="G64" s="27" t="s">
        <v>22</v>
      </c>
      <c r="H64" s="28" t="s">
        <v>169</v>
      </c>
      <c r="I64" s="28">
        <v>73</v>
      </c>
      <c r="J64" s="28">
        <f t="shared" si="1"/>
        <v>256</v>
      </c>
      <c r="K64" s="37">
        <v>130</v>
      </c>
      <c r="L64" s="37">
        <v>126</v>
      </c>
      <c r="M64" s="38">
        <v>0</v>
      </c>
    </row>
    <row r="65" s="8" customFormat="1" ht="15.75" spans="1:13">
      <c r="A65" s="21">
        <v>58</v>
      </c>
      <c r="B65" s="30" t="s">
        <v>210</v>
      </c>
      <c r="C65" s="23" t="s">
        <v>183</v>
      </c>
      <c r="D65" s="29" t="s">
        <v>211</v>
      </c>
      <c r="E65" s="25" t="s">
        <v>212</v>
      </c>
      <c r="F65" s="26" t="s">
        <v>213</v>
      </c>
      <c r="G65" s="27" t="s">
        <v>22</v>
      </c>
      <c r="H65" s="28" t="s">
        <v>169</v>
      </c>
      <c r="I65" s="28">
        <v>91</v>
      </c>
      <c r="J65" s="28">
        <f t="shared" si="1"/>
        <v>476</v>
      </c>
      <c r="K65" s="37">
        <v>100</v>
      </c>
      <c r="L65" s="37">
        <v>376</v>
      </c>
      <c r="M65" s="38">
        <v>0</v>
      </c>
    </row>
    <row r="66" s="8" customFormat="1" ht="15.75" spans="1:13">
      <c r="A66" s="21">
        <v>59</v>
      </c>
      <c r="B66" s="30" t="s">
        <v>210</v>
      </c>
      <c r="C66" s="23" t="s">
        <v>183</v>
      </c>
      <c r="D66" s="29" t="s">
        <v>214</v>
      </c>
      <c r="E66" s="25" t="s">
        <v>71</v>
      </c>
      <c r="F66" s="26" t="s">
        <v>215</v>
      </c>
      <c r="G66" s="27" t="s">
        <v>22</v>
      </c>
      <c r="H66" s="28" t="s">
        <v>169</v>
      </c>
      <c r="I66" s="28">
        <v>91</v>
      </c>
      <c r="J66" s="28">
        <f t="shared" si="1"/>
        <v>341</v>
      </c>
      <c r="K66" s="37">
        <v>216</v>
      </c>
      <c r="L66" s="37">
        <v>125</v>
      </c>
      <c r="M66" s="38"/>
    </row>
    <row r="67" s="8" customFormat="1" ht="15.75" spans="1:13">
      <c r="A67" s="21">
        <v>60</v>
      </c>
      <c r="B67" s="30" t="s">
        <v>216</v>
      </c>
      <c r="C67" s="23" t="s">
        <v>183</v>
      </c>
      <c r="D67" s="29" t="s">
        <v>217</v>
      </c>
      <c r="E67" s="25" t="s">
        <v>117</v>
      </c>
      <c r="F67" s="26" t="s">
        <v>218</v>
      </c>
      <c r="G67" s="27" t="s">
        <v>22</v>
      </c>
      <c r="H67" s="28" t="s">
        <v>169</v>
      </c>
      <c r="I67" s="28">
        <v>141</v>
      </c>
      <c r="J67" s="28">
        <f t="shared" si="1"/>
        <v>278</v>
      </c>
      <c r="K67" s="37">
        <v>121</v>
      </c>
      <c r="L67" s="37">
        <v>157</v>
      </c>
      <c r="M67" s="38"/>
    </row>
    <row r="68" s="8" customFormat="1" ht="15.75" spans="1:13">
      <c r="A68" s="21">
        <v>61</v>
      </c>
      <c r="B68" s="30" t="s">
        <v>219</v>
      </c>
      <c r="C68" s="23" t="s">
        <v>183</v>
      </c>
      <c r="D68" s="29" t="s">
        <v>220</v>
      </c>
      <c r="E68" s="25" t="s">
        <v>88</v>
      </c>
      <c r="F68" s="26" t="s">
        <v>221</v>
      </c>
      <c r="G68" s="27" t="s">
        <v>22</v>
      </c>
      <c r="H68" s="28" t="s">
        <v>169</v>
      </c>
      <c r="I68" s="28">
        <v>162</v>
      </c>
      <c r="J68" s="28">
        <f t="shared" si="1"/>
        <v>363</v>
      </c>
      <c r="K68" s="37">
        <v>147</v>
      </c>
      <c r="L68" s="37">
        <v>216</v>
      </c>
      <c r="M68" s="38">
        <v>0</v>
      </c>
    </row>
    <row r="69" s="8" customFormat="1" ht="15.75" spans="1:13">
      <c r="A69" s="21">
        <v>62</v>
      </c>
      <c r="B69" s="30" t="s">
        <v>222</v>
      </c>
      <c r="C69" s="23" t="s">
        <v>183</v>
      </c>
      <c r="D69" s="29" t="s">
        <v>223</v>
      </c>
      <c r="E69" s="25" t="s">
        <v>224</v>
      </c>
      <c r="F69" s="26" t="s">
        <v>225</v>
      </c>
      <c r="G69" s="27" t="s">
        <v>22</v>
      </c>
      <c r="H69" s="28" t="s">
        <v>169</v>
      </c>
      <c r="I69" s="28">
        <v>171</v>
      </c>
      <c r="J69" s="28">
        <f t="shared" si="1"/>
        <v>453</v>
      </c>
      <c r="K69" s="37">
        <v>191</v>
      </c>
      <c r="L69" s="37">
        <v>262</v>
      </c>
      <c r="M69" s="38">
        <v>0</v>
      </c>
    </row>
    <row r="70" s="8" customFormat="1" ht="15.75" spans="1:13">
      <c r="A70" s="21">
        <v>63</v>
      </c>
      <c r="B70" s="30" t="s">
        <v>226</v>
      </c>
      <c r="C70" s="23" t="s">
        <v>183</v>
      </c>
      <c r="D70" s="29" t="s">
        <v>227</v>
      </c>
      <c r="E70" s="25" t="s">
        <v>224</v>
      </c>
      <c r="F70" s="26" t="s">
        <v>228</v>
      </c>
      <c r="G70" s="27" t="s">
        <v>22</v>
      </c>
      <c r="H70" s="28" t="s">
        <v>169</v>
      </c>
      <c r="I70" s="28">
        <v>201</v>
      </c>
      <c r="J70" s="28">
        <f t="shared" si="1"/>
        <v>271</v>
      </c>
      <c r="K70" s="37">
        <v>95</v>
      </c>
      <c r="L70" s="37">
        <v>176</v>
      </c>
      <c r="M70" s="38">
        <v>0</v>
      </c>
    </row>
    <row r="71" s="8" customFormat="1" ht="15.75" spans="1:13">
      <c r="A71" s="21">
        <v>64</v>
      </c>
      <c r="B71" s="30" t="s">
        <v>229</v>
      </c>
      <c r="C71" s="23" t="s">
        <v>183</v>
      </c>
      <c r="D71" s="29" t="s">
        <v>230</v>
      </c>
      <c r="E71" s="25" t="s">
        <v>150</v>
      </c>
      <c r="F71" s="26" t="s">
        <v>231</v>
      </c>
      <c r="G71" s="27" t="s">
        <v>22</v>
      </c>
      <c r="H71" s="28" t="s">
        <v>169</v>
      </c>
      <c r="I71" s="28">
        <v>172</v>
      </c>
      <c r="J71" s="28">
        <f t="shared" si="1"/>
        <v>277</v>
      </c>
      <c r="K71" s="37">
        <v>99</v>
      </c>
      <c r="L71" s="37">
        <v>178</v>
      </c>
      <c r="M71" s="38">
        <v>0</v>
      </c>
    </row>
    <row r="72" s="8" customFormat="1" ht="15.75" spans="1:13">
      <c r="A72" s="21">
        <v>65</v>
      </c>
      <c r="B72" s="30" t="s">
        <v>232</v>
      </c>
      <c r="C72" s="23" t="s">
        <v>183</v>
      </c>
      <c r="D72" s="29" t="s">
        <v>99</v>
      </c>
      <c r="E72" s="25" t="s">
        <v>26</v>
      </c>
      <c r="F72" s="26" t="s">
        <v>233</v>
      </c>
      <c r="G72" s="27" t="s">
        <v>22</v>
      </c>
      <c r="H72" s="28" t="s">
        <v>169</v>
      </c>
      <c r="I72" s="28">
        <v>185</v>
      </c>
      <c r="J72" s="28">
        <f t="shared" ref="J72:J103" si="2">K72+L72</f>
        <v>260</v>
      </c>
      <c r="K72" s="37">
        <v>136</v>
      </c>
      <c r="L72" s="37">
        <v>124</v>
      </c>
      <c r="M72" s="38">
        <v>0</v>
      </c>
    </row>
    <row r="73" s="8" customFormat="1" ht="15.75" spans="1:13">
      <c r="A73" s="21">
        <v>66</v>
      </c>
      <c r="B73" s="30" t="s">
        <v>234</v>
      </c>
      <c r="C73" s="23" t="s">
        <v>183</v>
      </c>
      <c r="D73" s="29" t="s">
        <v>235</v>
      </c>
      <c r="E73" s="25" t="s">
        <v>71</v>
      </c>
      <c r="F73" s="26" t="s">
        <v>236</v>
      </c>
      <c r="G73" s="27" t="s">
        <v>22</v>
      </c>
      <c r="H73" s="28" t="s">
        <v>169</v>
      </c>
      <c r="I73" s="28">
        <v>201</v>
      </c>
      <c r="J73" s="28">
        <f t="shared" si="2"/>
        <v>298</v>
      </c>
      <c r="K73" s="37">
        <v>130</v>
      </c>
      <c r="L73" s="37">
        <v>168</v>
      </c>
      <c r="M73" s="38">
        <v>0</v>
      </c>
    </row>
    <row r="74" s="8" customFormat="1" ht="15.75" spans="1:13">
      <c r="A74" s="21">
        <v>67</v>
      </c>
      <c r="B74" s="30" t="s">
        <v>237</v>
      </c>
      <c r="C74" s="23" t="s">
        <v>183</v>
      </c>
      <c r="D74" s="29" t="s">
        <v>238</v>
      </c>
      <c r="E74" s="25" t="s">
        <v>52</v>
      </c>
      <c r="F74" s="26" t="s">
        <v>239</v>
      </c>
      <c r="G74" s="27" t="s">
        <v>22</v>
      </c>
      <c r="H74" s="28" t="s">
        <v>169</v>
      </c>
      <c r="I74" s="28">
        <v>411</v>
      </c>
      <c r="J74" s="28">
        <f t="shared" si="2"/>
        <v>361</v>
      </c>
      <c r="K74" s="37">
        <v>308</v>
      </c>
      <c r="L74" s="37">
        <v>53</v>
      </c>
      <c r="M74" s="38">
        <v>0</v>
      </c>
    </row>
    <row r="75" s="8" customFormat="1" ht="15.75" spans="1:13">
      <c r="A75" s="21">
        <v>68</v>
      </c>
      <c r="B75" s="30" t="s">
        <v>240</v>
      </c>
      <c r="C75" s="23" t="s">
        <v>183</v>
      </c>
      <c r="D75" s="29" t="s">
        <v>241</v>
      </c>
      <c r="E75" s="25" t="s">
        <v>242</v>
      </c>
      <c r="F75" s="26" t="s">
        <v>243</v>
      </c>
      <c r="G75" s="27" t="s">
        <v>22</v>
      </c>
      <c r="H75" s="28" t="s">
        <v>169</v>
      </c>
      <c r="I75" s="28">
        <v>148</v>
      </c>
      <c r="J75" s="28">
        <f t="shared" si="2"/>
        <v>272</v>
      </c>
      <c r="K75" s="37">
        <v>102</v>
      </c>
      <c r="L75" s="37">
        <v>170</v>
      </c>
      <c r="M75" s="38">
        <v>0</v>
      </c>
    </row>
    <row r="76" s="8" customFormat="1" ht="15.75" spans="1:13">
      <c r="A76" s="21">
        <v>69</v>
      </c>
      <c r="B76" s="30" t="s">
        <v>244</v>
      </c>
      <c r="C76" s="23" t="s">
        <v>183</v>
      </c>
      <c r="D76" s="29" t="s">
        <v>245</v>
      </c>
      <c r="E76" s="25" t="s">
        <v>30</v>
      </c>
      <c r="F76" s="26" t="s">
        <v>246</v>
      </c>
      <c r="G76" s="27" t="s">
        <v>22</v>
      </c>
      <c r="H76" s="28" t="s">
        <v>169</v>
      </c>
      <c r="I76" s="28">
        <v>161</v>
      </c>
      <c r="J76" s="28">
        <f t="shared" si="2"/>
        <v>411</v>
      </c>
      <c r="K76" s="37">
        <v>215</v>
      </c>
      <c r="L76" s="37">
        <v>196</v>
      </c>
      <c r="M76" s="38">
        <v>0</v>
      </c>
    </row>
    <row r="77" s="8" customFormat="1" ht="15.75" spans="1:13">
      <c r="A77" s="21">
        <v>70</v>
      </c>
      <c r="B77" s="30" t="s">
        <v>247</v>
      </c>
      <c r="C77" s="23" t="s">
        <v>183</v>
      </c>
      <c r="D77" s="29" t="s">
        <v>248</v>
      </c>
      <c r="E77" s="25" t="s">
        <v>224</v>
      </c>
      <c r="F77" s="26" t="s">
        <v>249</v>
      </c>
      <c r="G77" s="27" t="s">
        <v>22</v>
      </c>
      <c r="H77" s="28" t="s">
        <v>169</v>
      </c>
      <c r="I77" s="28">
        <v>215</v>
      </c>
      <c r="J77" s="28">
        <f t="shared" si="2"/>
        <v>526</v>
      </c>
      <c r="K77" s="37">
        <v>166</v>
      </c>
      <c r="L77" s="37">
        <v>360</v>
      </c>
      <c r="M77" s="38">
        <v>0</v>
      </c>
    </row>
    <row r="78" s="8" customFormat="1" ht="15.75" spans="1:13">
      <c r="A78" s="21">
        <v>71</v>
      </c>
      <c r="B78" s="30" t="s">
        <v>250</v>
      </c>
      <c r="C78" s="23" t="s">
        <v>183</v>
      </c>
      <c r="D78" s="29" t="s">
        <v>251</v>
      </c>
      <c r="E78" s="25" t="s">
        <v>20</v>
      </c>
      <c r="F78" s="26" t="s">
        <v>252</v>
      </c>
      <c r="G78" s="27" t="s">
        <v>22</v>
      </c>
      <c r="H78" s="28" t="s">
        <v>169</v>
      </c>
      <c r="I78" s="28">
        <v>255</v>
      </c>
      <c r="J78" s="28">
        <f t="shared" si="2"/>
        <v>412</v>
      </c>
      <c r="K78" s="37">
        <v>199</v>
      </c>
      <c r="L78" s="37">
        <v>213</v>
      </c>
      <c r="M78" s="38">
        <v>0</v>
      </c>
    </row>
    <row r="79" s="8" customFormat="1" ht="15.75" spans="1:13">
      <c r="A79" s="21">
        <v>72</v>
      </c>
      <c r="B79" s="30" t="s">
        <v>253</v>
      </c>
      <c r="C79" s="23" t="s">
        <v>183</v>
      </c>
      <c r="D79" s="29" t="s">
        <v>254</v>
      </c>
      <c r="E79" s="25" t="s">
        <v>41</v>
      </c>
      <c r="F79" s="26" t="s">
        <v>255</v>
      </c>
      <c r="G79" s="27" t="s">
        <v>22</v>
      </c>
      <c r="H79" s="28" t="s">
        <v>169</v>
      </c>
      <c r="I79" s="28">
        <v>267</v>
      </c>
      <c r="J79" s="28">
        <f t="shared" si="2"/>
        <v>346</v>
      </c>
      <c r="K79" s="37">
        <v>158</v>
      </c>
      <c r="L79" s="37">
        <v>188</v>
      </c>
      <c r="M79" s="38">
        <v>0</v>
      </c>
    </row>
    <row r="80" s="8" customFormat="1" ht="15.75" spans="1:13">
      <c r="A80" s="21">
        <v>73</v>
      </c>
      <c r="B80" s="30" t="s">
        <v>256</v>
      </c>
      <c r="C80" s="23" t="s">
        <v>183</v>
      </c>
      <c r="D80" s="29" t="s">
        <v>257</v>
      </c>
      <c r="E80" s="25" t="s">
        <v>224</v>
      </c>
      <c r="F80" s="26" t="s">
        <v>258</v>
      </c>
      <c r="G80" s="27" t="s">
        <v>22</v>
      </c>
      <c r="H80" s="28" t="s">
        <v>169</v>
      </c>
      <c r="I80" s="28">
        <v>283</v>
      </c>
      <c r="J80" s="28">
        <f t="shared" si="2"/>
        <v>709</v>
      </c>
      <c r="K80" s="37">
        <v>278</v>
      </c>
      <c r="L80" s="37">
        <v>431</v>
      </c>
      <c r="M80" s="38"/>
    </row>
    <row r="81" s="8" customFormat="1" ht="15.75" spans="1:13">
      <c r="A81" s="21">
        <v>74</v>
      </c>
      <c r="B81" s="30" t="s">
        <v>259</v>
      </c>
      <c r="C81" s="23" t="s">
        <v>183</v>
      </c>
      <c r="D81" s="29" t="s">
        <v>260</v>
      </c>
      <c r="E81" s="25" t="s">
        <v>224</v>
      </c>
      <c r="F81" s="26" t="s">
        <v>261</v>
      </c>
      <c r="G81" s="27" t="s">
        <v>22</v>
      </c>
      <c r="H81" s="28" t="s">
        <v>169</v>
      </c>
      <c r="I81" s="28">
        <v>283</v>
      </c>
      <c r="J81" s="28">
        <f t="shared" si="2"/>
        <v>237</v>
      </c>
      <c r="K81" s="37">
        <v>119</v>
      </c>
      <c r="L81" s="37">
        <v>118</v>
      </c>
      <c r="M81" s="38">
        <v>0</v>
      </c>
    </row>
    <row r="82" s="8" customFormat="1" ht="15.75" spans="1:13">
      <c r="A82" s="21">
        <v>75</v>
      </c>
      <c r="B82" s="30" t="s">
        <v>262</v>
      </c>
      <c r="C82" s="23" t="s">
        <v>183</v>
      </c>
      <c r="D82" s="29" t="s">
        <v>263</v>
      </c>
      <c r="E82" s="25" t="s">
        <v>26</v>
      </c>
      <c r="F82" s="26" t="s">
        <v>264</v>
      </c>
      <c r="G82" s="27" t="s">
        <v>22</v>
      </c>
      <c r="H82" s="28" t="s">
        <v>169</v>
      </c>
      <c r="I82" s="28">
        <v>287</v>
      </c>
      <c r="J82" s="28">
        <f t="shared" si="2"/>
        <v>476</v>
      </c>
      <c r="K82" s="37">
        <v>224</v>
      </c>
      <c r="L82" s="37">
        <v>252</v>
      </c>
      <c r="M82" s="38"/>
    </row>
    <row r="83" s="8" customFormat="1" ht="15.75" spans="1:13">
      <c r="A83" s="21">
        <v>76</v>
      </c>
      <c r="B83" s="30" t="s">
        <v>265</v>
      </c>
      <c r="C83" s="23" t="s">
        <v>266</v>
      </c>
      <c r="D83" s="29" t="s">
        <v>267</v>
      </c>
      <c r="E83" s="25" t="s">
        <v>268</v>
      </c>
      <c r="F83" s="26" t="s">
        <v>269</v>
      </c>
      <c r="G83" s="27" t="s">
        <v>22</v>
      </c>
      <c r="H83" s="28" t="s">
        <v>270</v>
      </c>
      <c r="I83" s="28">
        <v>192</v>
      </c>
      <c r="J83" s="28">
        <f t="shared" si="2"/>
        <v>120</v>
      </c>
      <c r="K83" s="37">
        <v>54</v>
      </c>
      <c r="L83" s="37">
        <v>66</v>
      </c>
      <c r="M83" s="38">
        <v>0</v>
      </c>
    </row>
    <row r="84" s="8" customFormat="1" ht="15.75" spans="1:13">
      <c r="A84" s="21">
        <v>77</v>
      </c>
      <c r="B84" s="30" t="s">
        <v>271</v>
      </c>
      <c r="C84" s="23" t="s">
        <v>266</v>
      </c>
      <c r="D84" s="29" t="s">
        <v>272</v>
      </c>
      <c r="E84" s="25" t="s">
        <v>273</v>
      </c>
      <c r="F84" s="26" t="s">
        <v>274</v>
      </c>
      <c r="G84" s="27" t="s">
        <v>22</v>
      </c>
      <c r="H84" s="28" t="s">
        <v>270</v>
      </c>
      <c r="I84" s="28">
        <v>483</v>
      </c>
      <c r="J84" s="28">
        <f t="shared" si="2"/>
        <v>271</v>
      </c>
      <c r="K84" s="37">
        <v>227</v>
      </c>
      <c r="L84" s="37">
        <v>44</v>
      </c>
      <c r="M84" s="38">
        <v>0</v>
      </c>
    </row>
    <row r="85" s="8" customFormat="1" ht="15.75" spans="1:13">
      <c r="A85" s="21">
        <v>78</v>
      </c>
      <c r="B85" s="30" t="s">
        <v>275</v>
      </c>
      <c r="C85" s="23" t="s">
        <v>276</v>
      </c>
      <c r="D85" s="29" t="s">
        <v>277</v>
      </c>
      <c r="E85" s="25" t="s">
        <v>26</v>
      </c>
      <c r="F85" s="26" t="s">
        <v>278</v>
      </c>
      <c r="G85" s="27" t="s">
        <v>22</v>
      </c>
      <c r="H85" s="28" t="s">
        <v>23</v>
      </c>
      <c r="I85" s="28">
        <v>378</v>
      </c>
      <c r="J85" s="28">
        <f t="shared" si="2"/>
        <v>170</v>
      </c>
      <c r="K85" s="37">
        <v>85</v>
      </c>
      <c r="L85" s="37">
        <v>85</v>
      </c>
      <c r="M85" s="38"/>
    </row>
    <row r="86" spans="1:13">
      <c r="A86" s="39" t="s">
        <v>279</v>
      </c>
      <c r="B86" s="40"/>
      <c r="C86" s="41"/>
      <c r="D86" s="41"/>
      <c r="E86" s="42"/>
      <c r="F86" s="41"/>
      <c r="G86" s="41"/>
      <c r="H86" s="28"/>
      <c r="I86" s="28"/>
      <c r="J86" s="43">
        <f>SUM(J8:J85)</f>
        <v>25289</v>
      </c>
      <c r="K86" s="43">
        <f>SUM(K8:K85)</f>
        <v>12322</v>
      </c>
      <c r="L86" s="43">
        <f>SUM(L8:L85)</f>
        <v>12967</v>
      </c>
      <c r="M86" s="44"/>
    </row>
  </sheetData>
  <mergeCells count="18">
    <mergeCell ref="A1:B1"/>
    <mergeCell ref="A2:M2"/>
    <mergeCell ref="A3:M3"/>
    <mergeCell ref="A4:G4"/>
    <mergeCell ref="J5:L5"/>
    <mergeCell ref="K6:L6"/>
    <mergeCell ref="A86:B8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M5:M7"/>
  </mergeCells>
  <pageMargins left="0.71" right="0.71" top="0.75" bottom="0.75" header="0.31" footer="0.31"/>
  <pageSetup paperSize="9" scale="86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6"/>
  <sheetViews>
    <sheetView zoomScaleSheetLayoutView="60" topLeftCell="A157" workbookViewId="0">
      <selection activeCell="B179" sqref="B179"/>
    </sheetView>
  </sheetViews>
  <sheetFormatPr defaultColWidth="9" defaultRowHeight="13.5"/>
  <cols>
    <col min="4" max="4" width="20.25" hidden="1" customWidth="1"/>
    <col min="5" max="5" width="15" customWidth="1"/>
    <col min="6" max="6" width="19.375" customWidth="1"/>
  </cols>
  <sheetData>
    <row r="1" spans="1:15">
      <c r="A1" s="1" t="s">
        <v>280</v>
      </c>
      <c r="B1" s="1" t="s">
        <v>281</v>
      </c>
      <c r="C1" s="1" t="s">
        <v>282</v>
      </c>
      <c r="D1" s="1"/>
      <c r="E1" s="1" t="s">
        <v>283</v>
      </c>
      <c r="F1" s="1" t="s">
        <v>284</v>
      </c>
      <c r="G1" s="1"/>
      <c r="H1" s="1"/>
      <c r="I1" s="1"/>
      <c r="J1" s="1" t="s">
        <v>285</v>
      </c>
      <c r="K1" s="1"/>
      <c r="L1" s="1"/>
      <c r="M1" s="1"/>
      <c r="N1" s="1" t="s">
        <v>286</v>
      </c>
      <c r="O1" s="1" t="s">
        <v>287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2.5" customHeight="1" spans="1:15">
      <c r="A3" s="1"/>
      <c r="B3" s="1"/>
      <c r="C3" s="1"/>
      <c r="D3" s="1"/>
      <c r="E3" s="1"/>
      <c r="F3" s="1" t="s">
        <v>288</v>
      </c>
      <c r="G3" s="1" t="s">
        <v>289</v>
      </c>
      <c r="H3" s="2" t="s">
        <v>290</v>
      </c>
      <c r="I3" s="1" t="s">
        <v>291</v>
      </c>
      <c r="J3" s="1" t="s">
        <v>292</v>
      </c>
      <c r="K3" s="1" t="s">
        <v>292</v>
      </c>
      <c r="L3" s="2" t="s">
        <v>290</v>
      </c>
      <c r="M3" s="1" t="s">
        <v>293</v>
      </c>
      <c r="N3" s="1"/>
      <c r="O3" s="1"/>
    </row>
    <row r="4" spans="1:15">
      <c r="A4" s="1"/>
      <c r="B4" s="1"/>
      <c r="C4" s="1"/>
      <c r="D4" s="1"/>
      <c r="E4" s="1"/>
      <c r="F4" s="1"/>
      <c r="G4" s="1"/>
      <c r="H4" s="2"/>
      <c r="I4" s="1"/>
      <c r="J4" s="1" t="s">
        <v>294</v>
      </c>
      <c r="K4" s="1" t="s">
        <v>295</v>
      </c>
      <c r="L4" s="2"/>
      <c r="M4" s="1"/>
      <c r="N4" s="1"/>
      <c r="O4" s="1"/>
    </row>
    <row r="5" ht="24" spans="1:15">
      <c r="A5" s="2">
        <v>1</v>
      </c>
      <c r="B5" s="1" t="str">
        <f>汇总表!D8</f>
        <v>方立金</v>
      </c>
      <c r="C5" s="1" t="s">
        <v>22</v>
      </c>
      <c r="D5" s="1" t="str">
        <f>汇总表!E8</f>
        <v>512223********4693</v>
      </c>
      <c r="E5" s="1" t="s">
        <v>296</v>
      </c>
      <c r="F5" s="1" t="str">
        <f>汇总表!B8</f>
        <v>双龙社区片区片块1-1</v>
      </c>
      <c r="G5" s="1" t="str">
        <f>汇总表!C8</f>
        <v>双龙社区*组</v>
      </c>
      <c r="H5" s="2" t="str">
        <f>汇总表!H8</f>
        <v>H48G037094</v>
      </c>
      <c r="I5" s="2">
        <f>汇总表!J8</f>
        <v>536</v>
      </c>
      <c r="J5" s="2" t="s">
        <v>297</v>
      </c>
      <c r="K5" s="2" t="s">
        <v>297</v>
      </c>
      <c r="L5" s="2" t="s">
        <v>297</v>
      </c>
      <c r="M5" s="2" t="s">
        <v>297</v>
      </c>
      <c r="N5" s="2">
        <f>I5</f>
        <v>536</v>
      </c>
      <c r="O5" s="2"/>
    </row>
    <row r="6" ht="24" spans="1:15">
      <c r="A6" s="2">
        <v>2</v>
      </c>
      <c r="B6" s="1" t="str">
        <f>汇总表!D9</f>
        <v>刘德祥</v>
      </c>
      <c r="C6" s="1" t="s">
        <v>22</v>
      </c>
      <c r="D6" s="1" t="str">
        <f>汇总表!E9</f>
        <v>512223********4697</v>
      </c>
      <c r="E6" s="1" t="s">
        <v>296</v>
      </c>
      <c r="F6" s="1" t="str">
        <f>汇总表!B9</f>
        <v>双龙社区片区片块1-2</v>
      </c>
      <c r="G6" s="1" t="str">
        <f>汇总表!C9</f>
        <v>双龙社区*组</v>
      </c>
      <c r="H6" s="2" t="str">
        <f>汇总表!H9</f>
        <v>H48G037094</v>
      </c>
      <c r="I6" s="2">
        <f>汇总表!J9</f>
        <v>394</v>
      </c>
      <c r="J6" s="2" t="s">
        <v>297</v>
      </c>
      <c r="K6" s="2" t="s">
        <v>297</v>
      </c>
      <c r="L6" s="2" t="s">
        <v>297</v>
      </c>
      <c r="M6" s="2" t="s">
        <v>297</v>
      </c>
      <c r="N6" s="2">
        <f t="shared" ref="N6:N69" si="0">I6</f>
        <v>394</v>
      </c>
      <c r="O6" s="2"/>
    </row>
    <row r="7" ht="24" spans="1:15">
      <c r="A7" s="2">
        <v>3</v>
      </c>
      <c r="B7" s="1" t="str">
        <f>汇总表!D10</f>
        <v>傅毫</v>
      </c>
      <c r="C7" s="1" t="s">
        <v>22</v>
      </c>
      <c r="D7" s="1" t="str">
        <f>汇总表!E10</f>
        <v>512223********4690</v>
      </c>
      <c r="E7" s="1" t="s">
        <v>298</v>
      </c>
      <c r="F7" s="1" t="str">
        <f>汇总表!B10</f>
        <v>双龙社区片区片块1-3</v>
      </c>
      <c r="G7" s="1" t="str">
        <f>汇总表!C10</f>
        <v>双龙社区*组</v>
      </c>
      <c r="H7" s="2" t="str">
        <f>汇总表!H10</f>
        <v>H48G037094</v>
      </c>
      <c r="I7" s="2">
        <f>汇总表!J10</f>
        <v>383</v>
      </c>
      <c r="J7" s="2" t="s">
        <v>297</v>
      </c>
      <c r="K7" s="2" t="s">
        <v>297</v>
      </c>
      <c r="L7" s="2" t="s">
        <v>297</v>
      </c>
      <c r="M7" s="2" t="s">
        <v>297</v>
      </c>
      <c r="N7" s="2">
        <f t="shared" si="0"/>
        <v>383</v>
      </c>
      <c r="O7" s="2"/>
    </row>
    <row r="8" ht="24" spans="1:15">
      <c r="A8" s="2">
        <v>4</v>
      </c>
      <c r="B8" s="1" t="str">
        <f>汇总表!D11</f>
        <v>兰永洪</v>
      </c>
      <c r="C8" s="1" t="s">
        <v>22</v>
      </c>
      <c r="D8" s="1" t="str">
        <f>汇总表!E11</f>
        <v>512223********4557</v>
      </c>
      <c r="E8" s="1" t="s">
        <v>296</v>
      </c>
      <c r="F8" s="1" t="str">
        <f>汇总表!B11</f>
        <v>双龙社区片区片块1-3</v>
      </c>
      <c r="G8" s="1" t="str">
        <f>汇总表!C11</f>
        <v>双龙社区*组</v>
      </c>
      <c r="H8" s="2" t="str">
        <f>汇总表!H12</f>
        <v>H48G037094</v>
      </c>
      <c r="I8" s="2">
        <f>汇总表!J11</f>
        <v>206</v>
      </c>
      <c r="J8" s="2" t="s">
        <v>297</v>
      </c>
      <c r="K8" s="2" t="s">
        <v>297</v>
      </c>
      <c r="L8" s="2" t="s">
        <v>297</v>
      </c>
      <c r="M8" s="2" t="s">
        <v>297</v>
      </c>
      <c r="N8" s="2">
        <f t="shared" si="0"/>
        <v>206</v>
      </c>
      <c r="O8" s="2"/>
    </row>
    <row r="9" ht="24" spans="1:15">
      <c r="A9" s="2">
        <v>5</v>
      </c>
      <c r="B9" s="1" t="str">
        <f>汇总表!D12</f>
        <v>胡永明</v>
      </c>
      <c r="C9" s="1" t="s">
        <v>22</v>
      </c>
      <c r="D9" s="1" t="str">
        <f>汇总表!E12</f>
        <v>512223********4695</v>
      </c>
      <c r="E9" s="1" t="s">
        <v>296</v>
      </c>
      <c r="F9" s="1" t="str">
        <f>汇总表!B12</f>
        <v>双龙社区片区片块1-4</v>
      </c>
      <c r="G9" s="1" t="str">
        <f>汇总表!C12</f>
        <v>双龙社区*组</v>
      </c>
      <c r="H9" s="2" t="str">
        <f>汇总表!H14</f>
        <v>H48G037094</v>
      </c>
      <c r="I9" s="2">
        <f>汇总表!J12</f>
        <v>495</v>
      </c>
      <c r="J9" s="2" t="s">
        <v>297</v>
      </c>
      <c r="K9" s="2" t="s">
        <v>297</v>
      </c>
      <c r="L9" s="2" t="s">
        <v>297</v>
      </c>
      <c r="M9" s="2" t="s">
        <v>297</v>
      </c>
      <c r="N9" s="2">
        <f t="shared" si="0"/>
        <v>495</v>
      </c>
      <c r="O9" s="2"/>
    </row>
    <row r="10" ht="24" spans="1:15">
      <c r="A10" s="2">
        <v>6</v>
      </c>
      <c r="B10" s="1" t="str">
        <f>汇总表!D13</f>
        <v>卢国凡</v>
      </c>
      <c r="C10" s="1" t="s">
        <v>22</v>
      </c>
      <c r="D10" s="1" t="str">
        <f>汇总表!E13</f>
        <v>512223********4696</v>
      </c>
      <c r="E10" s="1" t="s">
        <v>298</v>
      </c>
      <c r="F10" s="1" t="str">
        <f>汇总表!B13</f>
        <v>双龙社区片区片块1-5</v>
      </c>
      <c r="G10" s="1" t="str">
        <f>汇总表!C13</f>
        <v>双龙社区*组</v>
      </c>
      <c r="H10" s="2" t="str">
        <f>汇总表!H15</f>
        <v>H48G037094</v>
      </c>
      <c r="I10" s="2">
        <f>汇总表!J13</f>
        <v>176</v>
      </c>
      <c r="J10" s="2" t="s">
        <v>297</v>
      </c>
      <c r="K10" s="2" t="s">
        <v>297</v>
      </c>
      <c r="L10" s="2" t="s">
        <v>297</v>
      </c>
      <c r="M10" s="2" t="s">
        <v>297</v>
      </c>
      <c r="N10" s="2">
        <f t="shared" si="0"/>
        <v>176</v>
      </c>
      <c r="O10" s="2"/>
    </row>
    <row r="11" ht="24" spans="1:15">
      <c r="A11" s="2">
        <v>7</v>
      </c>
      <c r="B11" s="1" t="str">
        <f>汇总表!D14</f>
        <v>彭善刚</v>
      </c>
      <c r="C11" s="1" t="s">
        <v>22</v>
      </c>
      <c r="D11" s="1" t="str">
        <f>汇总表!E14</f>
        <v>512223********4710</v>
      </c>
      <c r="E11" s="1" t="s">
        <v>296</v>
      </c>
      <c r="F11" s="1" t="str">
        <f>汇总表!B14</f>
        <v>双龙社区片区片块1-5</v>
      </c>
      <c r="G11" s="1" t="str">
        <f>汇总表!C14</f>
        <v>双龙社区*组</v>
      </c>
      <c r="H11" s="2" t="str">
        <f>汇总表!H16</f>
        <v>H48G037094</v>
      </c>
      <c r="I11" s="2">
        <f>汇总表!J14</f>
        <v>380</v>
      </c>
      <c r="J11" s="2" t="s">
        <v>297</v>
      </c>
      <c r="K11" s="2" t="s">
        <v>297</v>
      </c>
      <c r="L11" s="2" t="s">
        <v>297</v>
      </c>
      <c r="M11" s="2" t="s">
        <v>297</v>
      </c>
      <c r="N11" s="2">
        <f t="shared" si="0"/>
        <v>380</v>
      </c>
      <c r="O11" s="2"/>
    </row>
    <row r="12" ht="24" spans="1:15">
      <c r="A12" s="2">
        <v>8</v>
      </c>
      <c r="B12" s="1" t="str">
        <f>汇总表!D15</f>
        <v>田敬六</v>
      </c>
      <c r="C12" s="1" t="s">
        <v>22</v>
      </c>
      <c r="D12" s="1" t="str">
        <f>汇总表!E15</f>
        <v>512223********4717</v>
      </c>
      <c r="E12" s="1" t="s">
        <v>296</v>
      </c>
      <c r="F12" s="1" t="str">
        <f>汇总表!B15</f>
        <v>双龙社区片区片块1-6</v>
      </c>
      <c r="G12" s="1" t="str">
        <f>汇总表!C15</f>
        <v>双龙社区*组</v>
      </c>
      <c r="H12" s="2" t="str">
        <f>汇总表!H17</f>
        <v>H48G037094</v>
      </c>
      <c r="I12" s="2">
        <f>汇总表!J15</f>
        <v>467</v>
      </c>
      <c r="J12" s="2" t="s">
        <v>297</v>
      </c>
      <c r="K12" s="2" t="s">
        <v>297</v>
      </c>
      <c r="L12" s="2" t="s">
        <v>297</v>
      </c>
      <c r="M12" s="2" t="s">
        <v>297</v>
      </c>
      <c r="N12" s="2">
        <f t="shared" si="0"/>
        <v>467</v>
      </c>
      <c r="O12" s="2"/>
    </row>
    <row r="13" ht="24" spans="1:15">
      <c r="A13" s="2">
        <v>9</v>
      </c>
      <c r="B13" s="1" t="str">
        <f>汇总表!D16</f>
        <v>谭仁斌</v>
      </c>
      <c r="C13" s="1" t="s">
        <v>22</v>
      </c>
      <c r="D13" s="1" t="str">
        <f>汇总表!E16</f>
        <v>512223********4701</v>
      </c>
      <c r="E13" s="1" t="s">
        <v>296</v>
      </c>
      <c r="F13" s="1" t="str">
        <f>汇总表!B16</f>
        <v>双龙社区片区片块1-7</v>
      </c>
      <c r="G13" s="1" t="str">
        <f>汇总表!C16</f>
        <v>双龙社区*组</v>
      </c>
      <c r="H13" s="2" t="str">
        <f>汇总表!H18</f>
        <v>H48G037094</v>
      </c>
      <c r="I13" s="2">
        <f>汇总表!J16</f>
        <v>205</v>
      </c>
      <c r="J13" s="2" t="s">
        <v>297</v>
      </c>
      <c r="K13" s="2" t="s">
        <v>297</v>
      </c>
      <c r="L13" s="2" t="s">
        <v>297</v>
      </c>
      <c r="M13" s="2" t="s">
        <v>297</v>
      </c>
      <c r="N13" s="2">
        <f t="shared" si="0"/>
        <v>205</v>
      </c>
      <c r="O13" s="2"/>
    </row>
    <row r="14" ht="24" spans="1:15">
      <c r="A14" s="2">
        <v>10</v>
      </c>
      <c r="B14" s="1" t="str">
        <f>汇总表!D17</f>
        <v>杨秋钰</v>
      </c>
      <c r="C14" s="1" t="s">
        <v>22</v>
      </c>
      <c r="D14" s="1" t="str">
        <f>汇总表!E17</f>
        <v>500233********4722</v>
      </c>
      <c r="E14" s="1" t="s">
        <v>298</v>
      </c>
      <c r="F14" s="1" t="str">
        <f>汇总表!B17</f>
        <v>双龙社区片区片块2-1</v>
      </c>
      <c r="G14" s="1" t="str">
        <f>汇总表!C17</f>
        <v>双龙社区*组</v>
      </c>
      <c r="H14" s="2" t="str">
        <f>汇总表!H19</f>
        <v>H48G037094</v>
      </c>
      <c r="I14" s="2">
        <f>汇总表!J17</f>
        <v>592</v>
      </c>
      <c r="J14" s="2" t="s">
        <v>297</v>
      </c>
      <c r="K14" s="2" t="s">
        <v>297</v>
      </c>
      <c r="L14" s="2" t="s">
        <v>297</v>
      </c>
      <c r="M14" s="2" t="s">
        <v>297</v>
      </c>
      <c r="N14" s="2">
        <f t="shared" si="0"/>
        <v>592</v>
      </c>
      <c r="O14" s="2"/>
    </row>
    <row r="15" ht="24" spans="1:15">
      <c r="A15" s="2">
        <v>11</v>
      </c>
      <c r="B15" s="1" t="str">
        <f>汇总表!D18</f>
        <v>罗先淑</v>
      </c>
      <c r="C15" s="1" t="s">
        <v>22</v>
      </c>
      <c r="D15" s="1" t="str">
        <f>汇总表!E18</f>
        <v>512223********470X</v>
      </c>
      <c r="E15" s="1" t="s">
        <v>296</v>
      </c>
      <c r="F15" s="1" t="str">
        <f>汇总表!B18</f>
        <v>双龙社区片区片块2-3</v>
      </c>
      <c r="G15" s="1" t="str">
        <f>汇总表!C18</f>
        <v>双龙社区*组</v>
      </c>
      <c r="H15" s="2" t="str">
        <f>汇总表!H20</f>
        <v>H48G037094</v>
      </c>
      <c r="I15" s="2">
        <f>汇总表!J18</f>
        <v>336</v>
      </c>
      <c r="J15" s="2" t="s">
        <v>297</v>
      </c>
      <c r="K15" s="2" t="s">
        <v>297</v>
      </c>
      <c r="L15" s="2" t="s">
        <v>297</v>
      </c>
      <c r="M15" s="2" t="s">
        <v>297</v>
      </c>
      <c r="N15" s="2">
        <f t="shared" si="0"/>
        <v>336</v>
      </c>
      <c r="O15" s="2"/>
    </row>
    <row r="16" ht="24" spans="1:15">
      <c r="A16" s="2">
        <v>12</v>
      </c>
      <c r="B16" s="1" t="str">
        <f>汇总表!D19</f>
        <v>张忠发</v>
      </c>
      <c r="C16" s="1" t="s">
        <v>22</v>
      </c>
      <c r="D16" s="1" t="str">
        <f>汇总表!E19</f>
        <v>512223********4716</v>
      </c>
      <c r="E16" s="1" t="s">
        <v>298</v>
      </c>
      <c r="F16" s="1" t="str">
        <f>汇总表!B19</f>
        <v>双龙社区片区片块2-4</v>
      </c>
      <c r="G16" s="1" t="str">
        <f>汇总表!C19</f>
        <v>双龙社区*组</v>
      </c>
      <c r="H16" s="2" t="str">
        <f>汇总表!H21</f>
        <v>H48G037094</v>
      </c>
      <c r="I16" s="2">
        <f>汇总表!J19</f>
        <v>353</v>
      </c>
      <c r="J16" s="2" t="s">
        <v>297</v>
      </c>
      <c r="K16" s="2" t="s">
        <v>297</v>
      </c>
      <c r="L16" s="2" t="s">
        <v>297</v>
      </c>
      <c r="M16" s="2" t="s">
        <v>297</v>
      </c>
      <c r="N16" s="2">
        <f t="shared" si="0"/>
        <v>353</v>
      </c>
      <c r="O16" s="2"/>
    </row>
    <row r="17" ht="24" spans="1:15">
      <c r="A17" s="2">
        <v>13</v>
      </c>
      <c r="B17" s="1" t="str">
        <f>汇总表!D20</f>
        <v>胡芳宣</v>
      </c>
      <c r="C17" s="1" t="s">
        <v>22</v>
      </c>
      <c r="D17" s="1" t="str">
        <f>汇总表!E20</f>
        <v>512223********4696</v>
      </c>
      <c r="E17" s="1" t="s">
        <v>296</v>
      </c>
      <c r="F17" s="1" t="str">
        <f>汇总表!B20</f>
        <v>双龙社区片区片块3-1</v>
      </c>
      <c r="G17" s="1" t="str">
        <f>汇总表!C20</f>
        <v>双龙社区*组</v>
      </c>
      <c r="H17" s="2" t="str">
        <f>汇总表!H22</f>
        <v>H48G037094</v>
      </c>
      <c r="I17" s="2">
        <f>汇总表!J20</f>
        <v>116</v>
      </c>
      <c r="J17" s="2" t="s">
        <v>297</v>
      </c>
      <c r="K17" s="2" t="s">
        <v>297</v>
      </c>
      <c r="L17" s="2" t="s">
        <v>297</v>
      </c>
      <c r="M17" s="2" t="s">
        <v>297</v>
      </c>
      <c r="N17" s="2">
        <f t="shared" si="0"/>
        <v>116</v>
      </c>
      <c r="O17" s="2"/>
    </row>
    <row r="18" ht="24" spans="1:15">
      <c r="A18" s="2">
        <v>14</v>
      </c>
      <c r="B18" s="1" t="str">
        <f>汇总表!D21</f>
        <v>胡庆华</v>
      </c>
      <c r="C18" s="1" t="s">
        <v>22</v>
      </c>
      <c r="D18" s="1" t="str">
        <f>汇总表!E21</f>
        <v>512223********4699</v>
      </c>
      <c r="E18" s="1" t="s">
        <v>298</v>
      </c>
      <c r="F18" s="1" t="str">
        <f>汇总表!B21</f>
        <v>双龙社区片区片块3-2</v>
      </c>
      <c r="G18" s="1" t="str">
        <f>汇总表!C21</f>
        <v>双龙社区*组</v>
      </c>
      <c r="H18" s="2" t="str">
        <f>汇总表!H23</f>
        <v>H48G037094</v>
      </c>
      <c r="I18" s="2">
        <f>汇总表!J21</f>
        <v>187</v>
      </c>
      <c r="J18" s="2" t="s">
        <v>297</v>
      </c>
      <c r="K18" s="2" t="s">
        <v>297</v>
      </c>
      <c r="L18" s="2" t="s">
        <v>297</v>
      </c>
      <c r="M18" s="2" t="s">
        <v>297</v>
      </c>
      <c r="N18" s="2">
        <f t="shared" si="0"/>
        <v>187</v>
      </c>
      <c r="O18" s="2"/>
    </row>
    <row r="19" ht="24" spans="1:15">
      <c r="A19" s="2">
        <v>15</v>
      </c>
      <c r="B19" s="1" t="str">
        <f>汇总表!D22</f>
        <v>杨厚建</v>
      </c>
      <c r="C19" s="1" t="s">
        <v>22</v>
      </c>
      <c r="D19" s="1" t="str">
        <f>汇总表!E22</f>
        <v>512223********4697</v>
      </c>
      <c r="E19" s="1" t="s">
        <v>296</v>
      </c>
      <c r="F19" s="1" t="str">
        <f>汇总表!B22</f>
        <v>双龙社区片区片块4-1</v>
      </c>
      <c r="G19" s="1" t="str">
        <f>汇总表!C22</f>
        <v>双龙社区*组</v>
      </c>
      <c r="H19" s="2" t="str">
        <f>汇总表!H24</f>
        <v>H48G037094</v>
      </c>
      <c r="I19" s="2">
        <f>汇总表!J22</f>
        <v>334</v>
      </c>
      <c r="J19" s="2" t="s">
        <v>297</v>
      </c>
      <c r="K19" s="2" t="s">
        <v>297</v>
      </c>
      <c r="L19" s="2" t="s">
        <v>297</v>
      </c>
      <c r="M19" s="2" t="s">
        <v>297</v>
      </c>
      <c r="N19" s="2">
        <f t="shared" si="0"/>
        <v>334</v>
      </c>
      <c r="O19" s="2"/>
    </row>
    <row r="20" ht="24" spans="1:15">
      <c r="A20" s="2">
        <v>16</v>
      </c>
      <c r="B20" s="1" t="str">
        <f>汇总表!D23</f>
        <v>蓝正伟</v>
      </c>
      <c r="C20" s="1" t="s">
        <v>22</v>
      </c>
      <c r="D20" s="1" t="str">
        <f>汇总表!E23</f>
        <v>512223********4695</v>
      </c>
      <c r="E20" s="1" t="s">
        <v>296</v>
      </c>
      <c r="F20" s="1" t="str">
        <f>汇总表!B23</f>
        <v>双龙社区片区片块4-2</v>
      </c>
      <c r="G20" s="1" t="str">
        <f>汇总表!C23</f>
        <v>双龙社区*组</v>
      </c>
      <c r="H20" s="2" t="str">
        <f>汇总表!H29</f>
        <v>H48G037094</v>
      </c>
      <c r="I20" s="2">
        <f>汇总表!J23</f>
        <v>281</v>
      </c>
      <c r="J20" s="2" t="s">
        <v>297</v>
      </c>
      <c r="K20" s="2" t="s">
        <v>297</v>
      </c>
      <c r="L20" s="2" t="s">
        <v>297</v>
      </c>
      <c r="M20" s="2" t="s">
        <v>297</v>
      </c>
      <c r="N20" s="2">
        <f t="shared" si="0"/>
        <v>281</v>
      </c>
      <c r="O20" s="2"/>
    </row>
    <row r="21" ht="24" spans="1:15">
      <c r="A21" s="2">
        <v>17</v>
      </c>
      <c r="B21" s="1" t="str">
        <f>汇总表!D24</f>
        <v>杨人文</v>
      </c>
      <c r="C21" s="1" t="s">
        <v>22</v>
      </c>
      <c r="D21" s="1" t="str">
        <f>汇总表!E24</f>
        <v>512223********4714</v>
      </c>
      <c r="E21" s="1" t="s">
        <v>298</v>
      </c>
      <c r="F21" s="1" t="str">
        <f>汇总表!B24</f>
        <v>双龙社区片区片块4-3</v>
      </c>
      <c r="G21" s="1" t="str">
        <f>汇总表!C24</f>
        <v>双龙社区*组</v>
      </c>
      <c r="H21" s="2" t="str">
        <f>汇总表!H30</f>
        <v>H48G037094</v>
      </c>
      <c r="I21" s="2">
        <f>汇总表!J24</f>
        <v>268</v>
      </c>
      <c r="J21" s="2" t="s">
        <v>297</v>
      </c>
      <c r="K21" s="2" t="s">
        <v>297</v>
      </c>
      <c r="L21" s="2" t="s">
        <v>297</v>
      </c>
      <c r="M21" s="2" t="s">
        <v>297</v>
      </c>
      <c r="N21" s="2">
        <f t="shared" si="0"/>
        <v>268</v>
      </c>
      <c r="O21" s="2"/>
    </row>
    <row r="22" ht="24" spans="1:15">
      <c r="A22" s="2">
        <v>18</v>
      </c>
      <c r="B22" s="1" t="str">
        <f>汇总表!D25</f>
        <v>胡浩</v>
      </c>
      <c r="C22" s="1" t="s">
        <v>22</v>
      </c>
      <c r="D22" s="1" t="str">
        <f>汇总表!E25</f>
        <v>512223********4690</v>
      </c>
      <c r="E22" s="1" t="s">
        <v>296</v>
      </c>
      <c r="F22" s="1" t="str">
        <f>汇总表!B25</f>
        <v>双龙社区片区片块4-3</v>
      </c>
      <c r="G22" s="1" t="str">
        <f>汇总表!C25</f>
        <v>双龙社区*组</v>
      </c>
      <c r="H22" s="2" t="str">
        <f>汇总表!H31</f>
        <v>H48G037094</v>
      </c>
      <c r="I22" s="2">
        <f>汇总表!J25</f>
        <v>745</v>
      </c>
      <c r="J22" s="2" t="s">
        <v>297</v>
      </c>
      <c r="K22" s="2" t="s">
        <v>297</v>
      </c>
      <c r="L22" s="2" t="s">
        <v>297</v>
      </c>
      <c r="M22" s="2" t="s">
        <v>297</v>
      </c>
      <c r="N22" s="2">
        <f t="shared" si="0"/>
        <v>745</v>
      </c>
      <c r="O22" s="2"/>
    </row>
    <row r="23" ht="24" spans="1:15">
      <c r="A23" s="2">
        <v>19</v>
      </c>
      <c r="B23" s="1" t="str">
        <f>汇总表!D26</f>
        <v>胡显忠</v>
      </c>
      <c r="C23" s="1" t="s">
        <v>22</v>
      </c>
      <c r="D23" s="1" t="str">
        <f>汇总表!E26</f>
        <v>512223********4696</v>
      </c>
      <c r="E23" s="1" t="s">
        <v>298</v>
      </c>
      <c r="F23" s="1" t="str">
        <f>汇总表!B26</f>
        <v>双龙社区片区片块4-3</v>
      </c>
      <c r="G23" s="1" t="str">
        <f>汇总表!C26</f>
        <v>双龙社区*组</v>
      </c>
      <c r="H23" s="2" t="str">
        <f>汇总表!H32</f>
        <v>H48G037094</v>
      </c>
      <c r="I23" s="2">
        <f>汇总表!J26</f>
        <v>277</v>
      </c>
      <c r="J23" s="2" t="s">
        <v>297</v>
      </c>
      <c r="K23" s="2" t="s">
        <v>297</v>
      </c>
      <c r="L23" s="2" t="s">
        <v>297</v>
      </c>
      <c r="M23" s="2" t="s">
        <v>297</v>
      </c>
      <c r="N23" s="2">
        <f t="shared" si="0"/>
        <v>277</v>
      </c>
      <c r="O23" s="2"/>
    </row>
    <row r="24" ht="24" spans="1:15">
      <c r="A24" s="2">
        <v>20</v>
      </c>
      <c r="B24" s="1" t="str">
        <f>汇总表!D27</f>
        <v>胡斌</v>
      </c>
      <c r="C24" s="1" t="s">
        <v>22</v>
      </c>
      <c r="D24" s="1" t="str">
        <f>汇总表!E27</f>
        <v>512223********4698</v>
      </c>
      <c r="E24" s="1" t="s">
        <v>296</v>
      </c>
      <c r="F24" s="1" t="str">
        <f>汇总表!B27</f>
        <v>双龙社区片区片块4-3</v>
      </c>
      <c r="G24" s="1" t="str">
        <f>汇总表!C27</f>
        <v>双龙社区*组</v>
      </c>
      <c r="H24" s="2" t="str">
        <f>汇总表!H33</f>
        <v>H48G037094</v>
      </c>
      <c r="I24" s="2">
        <f>汇总表!J27</f>
        <v>344</v>
      </c>
      <c r="J24" s="2" t="s">
        <v>297</v>
      </c>
      <c r="K24" s="2" t="s">
        <v>297</v>
      </c>
      <c r="L24" s="2" t="s">
        <v>297</v>
      </c>
      <c r="M24" s="2" t="s">
        <v>297</v>
      </c>
      <c r="N24" s="2">
        <f t="shared" si="0"/>
        <v>344</v>
      </c>
      <c r="O24" s="2"/>
    </row>
    <row r="25" ht="24" spans="1:15">
      <c r="A25" s="2">
        <v>21</v>
      </c>
      <c r="B25" s="1" t="str">
        <f>汇总表!D28</f>
        <v>胡亚伦</v>
      </c>
      <c r="C25" s="1" t="s">
        <v>22</v>
      </c>
      <c r="D25" s="1" t="str">
        <f>汇总表!E28</f>
        <v>512223********4693</v>
      </c>
      <c r="E25" s="1" t="s">
        <v>296</v>
      </c>
      <c r="F25" s="1" t="str">
        <f>汇总表!B28</f>
        <v>双龙社区片区片块4-3</v>
      </c>
      <c r="G25" s="1" t="str">
        <f>汇总表!C28</f>
        <v>双龙社区*组</v>
      </c>
      <c r="H25" s="2" t="str">
        <f>汇总表!H34</f>
        <v>H48G037094</v>
      </c>
      <c r="I25" s="2">
        <f>汇总表!J28</f>
        <v>228</v>
      </c>
      <c r="J25" s="2" t="s">
        <v>297</v>
      </c>
      <c r="K25" s="2" t="s">
        <v>297</v>
      </c>
      <c r="L25" s="2" t="s">
        <v>297</v>
      </c>
      <c r="M25" s="2" t="s">
        <v>297</v>
      </c>
      <c r="N25" s="2">
        <f t="shared" si="0"/>
        <v>228</v>
      </c>
      <c r="O25" s="2"/>
    </row>
    <row r="26" ht="24" spans="1:15">
      <c r="A26" s="2">
        <v>22</v>
      </c>
      <c r="B26" s="1" t="str">
        <f>汇总表!D29</f>
        <v>胡显忠</v>
      </c>
      <c r="C26" s="1" t="s">
        <v>22</v>
      </c>
      <c r="D26" s="1" t="str">
        <f>汇总表!E29</f>
        <v>512223********4697</v>
      </c>
      <c r="E26" s="1" t="s">
        <v>296</v>
      </c>
      <c r="F26" s="1" t="str">
        <f>汇总表!B29</f>
        <v>双龙社区片区片块4-4</v>
      </c>
      <c r="G26" s="1" t="str">
        <f>汇总表!C29</f>
        <v>双龙社区*组</v>
      </c>
      <c r="H26" s="2" t="str">
        <f>汇总表!H35</f>
        <v>H48G037094</v>
      </c>
      <c r="I26" s="2">
        <f>汇总表!J29</f>
        <v>145</v>
      </c>
      <c r="J26" s="2" t="s">
        <v>297</v>
      </c>
      <c r="K26" s="2" t="s">
        <v>297</v>
      </c>
      <c r="L26" s="2" t="s">
        <v>297</v>
      </c>
      <c r="M26" s="2" t="s">
        <v>297</v>
      </c>
      <c r="N26" s="2">
        <f t="shared" si="0"/>
        <v>145</v>
      </c>
      <c r="O26" s="2"/>
    </row>
    <row r="27" ht="24" spans="1:15">
      <c r="A27" s="2">
        <v>23</v>
      </c>
      <c r="B27" s="1" t="str">
        <f>汇总表!D30</f>
        <v>方凤贞</v>
      </c>
      <c r="C27" s="1" t="s">
        <v>22</v>
      </c>
      <c r="D27" s="1" t="str">
        <f>汇总表!E30</f>
        <v>512223********4704</v>
      </c>
      <c r="E27" s="1" t="s">
        <v>298</v>
      </c>
      <c r="F27" s="1" t="str">
        <f>汇总表!B30</f>
        <v>双龙社区片区片块5-1</v>
      </c>
      <c r="G27" s="1" t="str">
        <f>汇总表!C30</f>
        <v>双龙社区*组</v>
      </c>
      <c r="H27" s="2" t="str">
        <f>汇总表!H36</f>
        <v>H48G037094</v>
      </c>
      <c r="I27" s="2">
        <f>汇总表!J30</f>
        <v>142</v>
      </c>
      <c r="J27" s="2" t="s">
        <v>297</v>
      </c>
      <c r="K27" s="2" t="s">
        <v>297</v>
      </c>
      <c r="L27" s="2" t="s">
        <v>297</v>
      </c>
      <c r="M27" s="2" t="s">
        <v>297</v>
      </c>
      <c r="N27" s="2">
        <f t="shared" si="0"/>
        <v>142</v>
      </c>
      <c r="O27" s="3"/>
    </row>
    <row r="28" ht="24" spans="1:15">
      <c r="A28" s="2">
        <v>24</v>
      </c>
      <c r="B28" s="1" t="str">
        <f>汇总表!D31</f>
        <v>李才勇</v>
      </c>
      <c r="C28" s="1" t="s">
        <v>22</v>
      </c>
      <c r="D28" s="1" t="str">
        <f>汇总表!E31</f>
        <v>512223********4698</v>
      </c>
      <c r="E28" s="1" t="s">
        <v>298</v>
      </c>
      <c r="F28" s="1" t="str">
        <f>汇总表!B31</f>
        <v>双龙社区片区片块5-2</v>
      </c>
      <c r="G28" s="1" t="str">
        <f>汇总表!C31</f>
        <v>双龙社区*组</v>
      </c>
      <c r="H28" s="2" t="str">
        <f>汇总表!H37</f>
        <v>H48G037094</v>
      </c>
      <c r="I28" s="2">
        <f>汇总表!J31</f>
        <v>405</v>
      </c>
      <c r="J28" s="2" t="s">
        <v>297</v>
      </c>
      <c r="K28" s="2" t="s">
        <v>297</v>
      </c>
      <c r="L28" s="2" t="s">
        <v>297</v>
      </c>
      <c r="M28" s="2" t="s">
        <v>297</v>
      </c>
      <c r="N28" s="2">
        <f t="shared" si="0"/>
        <v>405</v>
      </c>
      <c r="O28" s="3"/>
    </row>
    <row r="29" ht="24" spans="1:15">
      <c r="A29" s="2">
        <v>25</v>
      </c>
      <c r="B29" s="1" t="str">
        <f>汇总表!D32</f>
        <v>方凤万</v>
      </c>
      <c r="C29" s="1" t="s">
        <v>22</v>
      </c>
      <c r="D29" s="1" t="str">
        <f>汇总表!E32</f>
        <v>512223********4697</v>
      </c>
      <c r="E29" s="1" t="s">
        <v>296</v>
      </c>
      <c r="F29" s="1" t="str">
        <f>汇总表!B32</f>
        <v>双龙社区片区片块5-3</v>
      </c>
      <c r="G29" s="1" t="str">
        <f>汇总表!C32</f>
        <v>双龙社区*组</v>
      </c>
      <c r="H29" s="2" t="str">
        <f>汇总表!H39</f>
        <v>H48G037094</v>
      </c>
      <c r="I29" s="2">
        <f>汇总表!J32</f>
        <v>196</v>
      </c>
      <c r="J29" s="2" t="s">
        <v>297</v>
      </c>
      <c r="K29" s="2" t="s">
        <v>297</v>
      </c>
      <c r="L29" s="2" t="s">
        <v>297</v>
      </c>
      <c r="M29" s="2" t="s">
        <v>297</v>
      </c>
      <c r="N29" s="2">
        <f t="shared" si="0"/>
        <v>196</v>
      </c>
      <c r="O29" s="3"/>
    </row>
    <row r="30" ht="24" spans="1:15">
      <c r="A30" s="2">
        <v>26</v>
      </c>
      <c r="B30" s="1" t="str">
        <f>汇总表!D33</f>
        <v>罗建忠</v>
      </c>
      <c r="C30" s="1" t="s">
        <v>22</v>
      </c>
      <c r="D30" s="1" t="str">
        <f>汇总表!E33</f>
        <v>512223********4719</v>
      </c>
      <c r="E30" s="1" t="s">
        <v>296</v>
      </c>
      <c r="F30" s="1" t="str">
        <f>汇总表!B33</f>
        <v>双龙社区片区片块6-1</v>
      </c>
      <c r="G30" s="1" t="str">
        <f>汇总表!C33</f>
        <v>双龙社区*组</v>
      </c>
      <c r="H30" s="2" t="str">
        <f>汇总表!H40</f>
        <v>H48G037094</v>
      </c>
      <c r="I30" s="2">
        <f>汇总表!J33</f>
        <v>781</v>
      </c>
      <c r="J30" s="2" t="s">
        <v>297</v>
      </c>
      <c r="K30" s="2" t="s">
        <v>297</v>
      </c>
      <c r="L30" s="2" t="s">
        <v>297</v>
      </c>
      <c r="M30" s="2" t="s">
        <v>297</v>
      </c>
      <c r="N30" s="2">
        <f t="shared" si="0"/>
        <v>781</v>
      </c>
      <c r="O30" s="3"/>
    </row>
    <row r="31" ht="24" spans="1:15">
      <c r="A31" s="2">
        <v>27</v>
      </c>
      <c r="B31" s="1" t="str">
        <f>汇总表!D34</f>
        <v>罗均玉</v>
      </c>
      <c r="C31" s="1" t="s">
        <v>22</v>
      </c>
      <c r="D31" s="1" t="str">
        <f>汇总表!E34</f>
        <v>512223********4701</v>
      </c>
      <c r="E31" s="1" t="s">
        <v>298</v>
      </c>
      <c r="F31" s="1" t="str">
        <f>汇总表!B34</f>
        <v>双龙社区片区片块6-2</v>
      </c>
      <c r="G31" s="1" t="str">
        <f>汇总表!C34</f>
        <v>双龙社区*组</v>
      </c>
      <c r="H31" s="2" t="str">
        <f>汇总表!H41</f>
        <v>H48G037094</v>
      </c>
      <c r="I31" s="2">
        <f>汇总表!J34</f>
        <v>170</v>
      </c>
      <c r="J31" s="2" t="s">
        <v>297</v>
      </c>
      <c r="K31" s="2" t="s">
        <v>297</v>
      </c>
      <c r="L31" s="2" t="s">
        <v>297</v>
      </c>
      <c r="M31" s="2" t="s">
        <v>297</v>
      </c>
      <c r="N31" s="2">
        <f t="shared" si="0"/>
        <v>170</v>
      </c>
      <c r="O31" s="3"/>
    </row>
    <row r="32" ht="24" spans="1:15">
      <c r="A32" s="2">
        <v>28</v>
      </c>
      <c r="B32" s="1" t="str">
        <f>汇总表!D35</f>
        <v>胡均华</v>
      </c>
      <c r="C32" s="1" t="s">
        <v>22</v>
      </c>
      <c r="D32" s="1" t="str">
        <f>汇总表!E35</f>
        <v>512223********4706</v>
      </c>
      <c r="E32" s="1" t="s">
        <v>296</v>
      </c>
      <c r="F32" s="1" t="str">
        <f>汇总表!B35</f>
        <v>双龙社区片区片块6-3</v>
      </c>
      <c r="G32" s="1" t="str">
        <f>汇总表!C35</f>
        <v>双龙社区*组</v>
      </c>
      <c r="H32" s="2" t="str">
        <f>汇总表!H42</f>
        <v>H48G037094</v>
      </c>
      <c r="I32" s="2">
        <f>汇总表!J35</f>
        <v>116</v>
      </c>
      <c r="J32" s="2" t="s">
        <v>297</v>
      </c>
      <c r="K32" s="2" t="s">
        <v>297</v>
      </c>
      <c r="L32" s="2" t="s">
        <v>297</v>
      </c>
      <c r="M32" s="2" t="s">
        <v>297</v>
      </c>
      <c r="N32" s="2">
        <f t="shared" si="0"/>
        <v>116</v>
      </c>
      <c r="O32" s="3"/>
    </row>
    <row r="33" ht="24" spans="1:15">
      <c r="A33" s="2">
        <v>29</v>
      </c>
      <c r="B33" s="1" t="str">
        <f>汇总表!D36</f>
        <v>罗先朋</v>
      </c>
      <c r="C33" s="1" t="s">
        <v>22</v>
      </c>
      <c r="D33" s="1" t="str">
        <f>汇总表!E36</f>
        <v>512223********4691</v>
      </c>
      <c r="E33" s="1" t="s">
        <v>296</v>
      </c>
      <c r="F33" s="1" t="str">
        <f>汇总表!B36</f>
        <v>双龙社区片区片块6-4</v>
      </c>
      <c r="G33" s="1" t="str">
        <f>汇总表!C36</f>
        <v>双龙社区*组</v>
      </c>
      <c r="H33" s="2" t="str">
        <f>汇总表!H43</f>
        <v>H48G037094</v>
      </c>
      <c r="I33" s="2">
        <f>汇总表!J36</f>
        <v>488</v>
      </c>
      <c r="J33" s="2" t="s">
        <v>297</v>
      </c>
      <c r="K33" s="2" t="s">
        <v>297</v>
      </c>
      <c r="L33" s="2" t="s">
        <v>297</v>
      </c>
      <c r="M33" s="2" t="s">
        <v>297</v>
      </c>
      <c r="N33" s="2">
        <f t="shared" si="0"/>
        <v>488</v>
      </c>
      <c r="O33" s="3"/>
    </row>
    <row r="34" ht="24" spans="1:15">
      <c r="A34" s="2">
        <v>30</v>
      </c>
      <c r="B34" s="1" t="str">
        <f>汇总表!D37</f>
        <v>方明友</v>
      </c>
      <c r="C34" s="1" t="s">
        <v>22</v>
      </c>
      <c r="D34" s="1" t="str">
        <f>汇总表!E37</f>
        <v>512223********4698</v>
      </c>
      <c r="E34" s="1" t="s">
        <v>298</v>
      </c>
      <c r="F34" s="1" t="str">
        <f>汇总表!B37</f>
        <v>双龙社区片区片块6-5</v>
      </c>
      <c r="G34" s="1" t="str">
        <f>汇总表!C37</f>
        <v>双龙社区*组</v>
      </c>
      <c r="H34" s="2" t="str">
        <f>汇总表!H44</f>
        <v>H48G037094</v>
      </c>
      <c r="I34" s="2">
        <f>汇总表!J37</f>
        <v>410</v>
      </c>
      <c r="J34" s="2" t="s">
        <v>297</v>
      </c>
      <c r="K34" s="2" t="s">
        <v>297</v>
      </c>
      <c r="L34" s="2" t="s">
        <v>297</v>
      </c>
      <c r="M34" s="2" t="s">
        <v>297</v>
      </c>
      <c r="N34" s="2">
        <f t="shared" si="0"/>
        <v>410</v>
      </c>
      <c r="O34" s="3"/>
    </row>
    <row r="35" ht="24" spans="1:15">
      <c r="A35" s="2">
        <v>31</v>
      </c>
      <c r="B35" s="1" t="str">
        <f>汇总表!D38</f>
        <v>方明洪</v>
      </c>
      <c r="C35" s="1" t="s">
        <v>22</v>
      </c>
      <c r="D35" s="1" t="str">
        <f>汇总表!E38</f>
        <v>512223********4691</v>
      </c>
      <c r="E35" s="1" t="s">
        <v>296</v>
      </c>
      <c r="F35" s="1" t="str">
        <f>汇总表!B38</f>
        <v>双龙社区片区片块6-5</v>
      </c>
      <c r="G35" s="1" t="str">
        <f>汇总表!C38</f>
        <v>双龙社区*组</v>
      </c>
      <c r="H35" s="2" t="str">
        <f>汇总表!H46</f>
        <v>H48G037094</v>
      </c>
      <c r="I35" s="2">
        <f>汇总表!J38</f>
        <v>281</v>
      </c>
      <c r="J35" s="2" t="s">
        <v>297</v>
      </c>
      <c r="K35" s="2" t="s">
        <v>297</v>
      </c>
      <c r="L35" s="2" t="s">
        <v>297</v>
      </c>
      <c r="M35" s="2" t="s">
        <v>297</v>
      </c>
      <c r="N35" s="2">
        <f t="shared" si="0"/>
        <v>281</v>
      </c>
      <c r="O35" s="3"/>
    </row>
    <row r="36" ht="24" spans="1:15">
      <c r="A36" s="2">
        <v>32</v>
      </c>
      <c r="B36" s="1" t="str">
        <f>汇总表!D39</f>
        <v>周殿珍</v>
      </c>
      <c r="C36" s="1" t="s">
        <v>22</v>
      </c>
      <c r="D36" s="1" t="str">
        <f>汇总表!E39</f>
        <v>512223********4707</v>
      </c>
      <c r="E36" s="1" t="s">
        <v>298</v>
      </c>
      <c r="F36" s="1" t="str">
        <f>汇总表!B39</f>
        <v>双龙社区片区片块6-6</v>
      </c>
      <c r="G36" s="1" t="str">
        <f>汇总表!C39</f>
        <v>双龙社区*组</v>
      </c>
      <c r="H36" s="2" t="str">
        <f>汇总表!H48</f>
        <v>H48G037094</v>
      </c>
      <c r="I36" s="2">
        <f>汇总表!J39</f>
        <v>340</v>
      </c>
      <c r="J36" s="2" t="s">
        <v>297</v>
      </c>
      <c r="K36" s="2" t="s">
        <v>297</v>
      </c>
      <c r="L36" s="2" t="s">
        <v>297</v>
      </c>
      <c r="M36" s="2" t="s">
        <v>297</v>
      </c>
      <c r="N36" s="2">
        <f t="shared" si="0"/>
        <v>340</v>
      </c>
      <c r="O36" s="3"/>
    </row>
    <row r="37" ht="24" spans="1:15">
      <c r="A37" s="2">
        <v>33</v>
      </c>
      <c r="B37" s="1" t="str">
        <f>汇总表!D40</f>
        <v>刘清权</v>
      </c>
      <c r="C37" s="1" t="s">
        <v>22</v>
      </c>
      <c r="D37" s="1" t="str">
        <f>汇总表!E40</f>
        <v>512223********4692</v>
      </c>
      <c r="E37" s="1" t="s">
        <v>296</v>
      </c>
      <c r="F37" s="1" t="str">
        <f>汇总表!B40</f>
        <v>双龙社区片区片块6-7</v>
      </c>
      <c r="G37" s="1" t="str">
        <f>汇总表!C40</f>
        <v>双龙社区*组</v>
      </c>
      <c r="H37" s="2" t="str">
        <f>汇总表!H49</f>
        <v>H48G037094</v>
      </c>
      <c r="I37" s="2">
        <f>汇总表!J40</f>
        <v>181</v>
      </c>
      <c r="J37" s="2" t="s">
        <v>297</v>
      </c>
      <c r="K37" s="2" t="s">
        <v>297</v>
      </c>
      <c r="L37" s="2" t="s">
        <v>297</v>
      </c>
      <c r="M37" s="2" t="s">
        <v>297</v>
      </c>
      <c r="N37" s="2">
        <f t="shared" si="0"/>
        <v>181</v>
      </c>
      <c r="O37" s="3"/>
    </row>
    <row r="38" ht="24" spans="1:15">
      <c r="A38" s="2">
        <v>34</v>
      </c>
      <c r="B38" s="1" t="str">
        <f>汇总表!D41</f>
        <v>吴伦菊</v>
      </c>
      <c r="C38" s="1" t="s">
        <v>22</v>
      </c>
      <c r="D38" s="1" t="str">
        <f>汇总表!E41</f>
        <v>512223********4706</v>
      </c>
      <c r="E38" s="1" t="s">
        <v>296</v>
      </c>
      <c r="F38" s="1" t="str">
        <f>汇总表!B41</f>
        <v>双龙社区片区片块6-8</v>
      </c>
      <c r="G38" s="1" t="str">
        <f>汇总表!C41</f>
        <v>双龙社区*组</v>
      </c>
      <c r="H38" s="2" t="str">
        <f>汇总表!H50</f>
        <v>H48G037094</v>
      </c>
      <c r="I38" s="2">
        <f>汇总表!J41</f>
        <v>201</v>
      </c>
      <c r="J38" s="2" t="s">
        <v>297</v>
      </c>
      <c r="K38" s="2" t="s">
        <v>297</v>
      </c>
      <c r="L38" s="2" t="s">
        <v>297</v>
      </c>
      <c r="M38" s="2" t="s">
        <v>297</v>
      </c>
      <c r="N38" s="2">
        <f t="shared" si="0"/>
        <v>201</v>
      </c>
      <c r="O38" s="3"/>
    </row>
    <row r="39" ht="24" spans="1:15">
      <c r="A39" s="2">
        <v>35</v>
      </c>
      <c r="B39" s="1" t="str">
        <f>汇总表!D42</f>
        <v>谢贤清</v>
      </c>
      <c r="C39" s="1" t="s">
        <v>22</v>
      </c>
      <c r="D39" s="1" t="str">
        <f>汇总表!E42</f>
        <v>512223********4699</v>
      </c>
      <c r="E39" s="1" t="s">
        <v>296</v>
      </c>
      <c r="F39" s="1" t="str">
        <f>汇总表!B42</f>
        <v>双龙社区片区片块7-1</v>
      </c>
      <c r="G39" s="1" t="str">
        <f>汇总表!C42</f>
        <v>双龙社区*组</v>
      </c>
      <c r="H39" s="2" t="str">
        <f>汇总表!H51</f>
        <v>H48G037094</v>
      </c>
      <c r="I39" s="2">
        <f>汇总表!J42</f>
        <v>155</v>
      </c>
      <c r="J39" s="2" t="s">
        <v>297</v>
      </c>
      <c r="K39" s="2" t="s">
        <v>297</v>
      </c>
      <c r="L39" s="2" t="s">
        <v>297</v>
      </c>
      <c r="M39" s="2" t="s">
        <v>297</v>
      </c>
      <c r="N39" s="2">
        <f t="shared" si="0"/>
        <v>155</v>
      </c>
      <c r="O39" s="3"/>
    </row>
    <row r="40" ht="24" spans="1:15">
      <c r="A40" s="2">
        <v>36</v>
      </c>
      <c r="B40" s="1" t="str">
        <f>汇总表!D43</f>
        <v>方厚才</v>
      </c>
      <c r="C40" s="1" t="s">
        <v>22</v>
      </c>
      <c r="D40" s="1" t="str">
        <f>汇总表!E43</f>
        <v>512223********4697</v>
      </c>
      <c r="E40" s="1" t="s">
        <v>298</v>
      </c>
      <c r="F40" s="1" t="str">
        <f>汇总表!B43</f>
        <v>双龙社区片区片块7-2</v>
      </c>
      <c r="G40" s="1" t="str">
        <f>汇总表!C43</f>
        <v>双龙社区*组</v>
      </c>
      <c r="H40" s="2" t="str">
        <f>汇总表!H52</f>
        <v>H48G037093</v>
      </c>
      <c r="I40" s="2">
        <f>汇总表!J43</f>
        <v>206</v>
      </c>
      <c r="J40" s="2" t="s">
        <v>297</v>
      </c>
      <c r="K40" s="2" t="s">
        <v>297</v>
      </c>
      <c r="L40" s="2" t="s">
        <v>297</v>
      </c>
      <c r="M40" s="2" t="s">
        <v>297</v>
      </c>
      <c r="N40" s="2">
        <f t="shared" si="0"/>
        <v>206</v>
      </c>
      <c r="O40" s="3"/>
    </row>
    <row r="41" ht="24" spans="1:15">
      <c r="A41" s="2">
        <v>37</v>
      </c>
      <c r="B41" s="1" t="str">
        <f>汇总表!D44</f>
        <v>许国忠</v>
      </c>
      <c r="C41" s="1" t="s">
        <v>22</v>
      </c>
      <c r="D41" s="1" t="str">
        <f>汇总表!E44</f>
        <v>512223********4796</v>
      </c>
      <c r="E41" s="1" t="s">
        <v>298</v>
      </c>
      <c r="F41" s="1" t="str">
        <f>汇总表!B44</f>
        <v>双龙社区片区片块7-3</v>
      </c>
      <c r="G41" s="1" t="str">
        <f>汇总表!C44</f>
        <v>双龙社区*组</v>
      </c>
      <c r="H41" s="2" t="str">
        <f>汇总表!H53</f>
        <v>H48G037094</v>
      </c>
      <c r="I41" s="2">
        <f>汇总表!J44</f>
        <v>208</v>
      </c>
      <c r="J41" s="2" t="s">
        <v>297</v>
      </c>
      <c r="K41" s="2" t="s">
        <v>297</v>
      </c>
      <c r="L41" s="2" t="s">
        <v>297</v>
      </c>
      <c r="M41" s="2" t="s">
        <v>297</v>
      </c>
      <c r="N41" s="2">
        <f t="shared" si="0"/>
        <v>208</v>
      </c>
      <c r="O41" s="3"/>
    </row>
    <row r="42" ht="24" spans="1:15">
      <c r="A42" s="2">
        <v>38</v>
      </c>
      <c r="B42" s="1" t="str">
        <f>汇总表!D45</f>
        <v>杨晓芬</v>
      </c>
      <c r="C42" s="1" t="s">
        <v>22</v>
      </c>
      <c r="D42" s="1" t="str">
        <f>汇总表!E45</f>
        <v>512223********4703</v>
      </c>
      <c r="E42" s="1" t="s">
        <v>298</v>
      </c>
      <c r="F42" s="1" t="str">
        <f>汇总表!B45</f>
        <v>双龙社区片区片块7-3</v>
      </c>
      <c r="G42" s="1" t="str">
        <f>汇总表!C45</f>
        <v>双龙社区*组</v>
      </c>
      <c r="H42" s="2" t="str">
        <f>汇总表!H54</f>
        <v>H48G037093</v>
      </c>
      <c r="I42" s="2">
        <f>汇总表!J45</f>
        <v>289</v>
      </c>
      <c r="J42" s="2" t="s">
        <v>297</v>
      </c>
      <c r="K42" s="2" t="s">
        <v>297</v>
      </c>
      <c r="L42" s="2" t="s">
        <v>297</v>
      </c>
      <c r="M42" s="2" t="s">
        <v>297</v>
      </c>
      <c r="N42" s="2">
        <f t="shared" si="0"/>
        <v>289</v>
      </c>
      <c r="O42" s="3"/>
    </row>
    <row r="43" ht="24" spans="1:15">
      <c r="A43" s="2">
        <v>39</v>
      </c>
      <c r="B43" s="1" t="str">
        <f>汇总表!D46</f>
        <v>罗勇</v>
      </c>
      <c r="C43" s="1" t="s">
        <v>22</v>
      </c>
      <c r="D43" s="1" t="str">
        <f>汇总表!E46</f>
        <v>512223********469X</v>
      </c>
      <c r="E43" s="1" t="s">
        <v>298</v>
      </c>
      <c r="F43" s="1" t="str">
        <f>汇总表!B46</f>
        <v>双龙社区片区片块7-4</v>
      </c>
      <c r="G43" s="1" t="str">
        <f>汇总表!C46</f>
        <v>双龙社区*组</v>
      </c>
      <c r="H43" s="2" t="str">
        <f>汇总表!H55</f>
        <v>H48G037094</v>
      </c>
      <c r="I43" s="2">
        <f>汇总表!J46</f>
        <v>130</v>
      </c>
      <c r="J43" s="2" t="s">
        <v>297</v>
      </c>
      <c r="K43" s="2" t="s">
        <v>297</v>
      </c>
      <c r="L43" s="2" t="s">
        <v>297</v>
      </c>
      <c r="M43" s="2" t="s">
        <v>297</v>
      </c>
      <c r="N43" s="2">
        <f t="shared" si="0"/>
        <v>130</v>
      </c>
      <c r="O43" s="3"/>
    </row>
    <row r="44" ht="24" spans="1:15">
      <c r="A44" s="2">
        <v>40</v>
      </c>
      <c r="B44" s="1" t="str">
        <f>汇总表!D47</f>
        <v>罗德凡</v>
      </c>
      <c r="C44" s="1" t="s">
        <v>22</v>
      </c>
      <c r="D44" s="1" t="str">
        <f>汇总表!E47</f>
        <v>512223********4695</v>
      </c>
      <c r="E44" s="1" t="s">
        <v>298</v>
      </c>
      <c r="F44" s="1" t="str">
        <f>汇总表!B47</f>
        <v>双龙社区片区片块7-4</v>
      </c>
      <c r="G44" s="1" t="str">
        <f>汇总表!C47</f>
        <v>双龙社区*组</v>
      </c>
      <c r="H44" s="2" t="str">
        <f>汇总表!H56</f>
        <v>H48G037093</v>
      </c>
      <c r="I44" s="2">
        <f>汇总表!J47</f>
        <v>120</v>
      </c>
      <c r="J44" s="2" t="s">
        <v>297</v>
      </c>
      <c r="K44" s="2" t="s">
        <v>297</v>
      </c>
      <c r="L44" s="2" t="s">
        <v>297</v>
      </c>
      <c r="M44" s="2" t="s">
        <v>297</v>
      </c>
      <c r="N44" s="2">
        <f t="shared" si="0"/>
        <v>120</v>
      </c>
      <c r="O44" s="3"/>
    </row>
    <row r="45" ht="24" spans="1:15">
      <c r="A45" s="2">
        <v>41</v>
      </c>
      <c r="B45" s="1" t="str">
        <f>汇总表!D48</f>
        <v>刘明忠</v>
      </c>
      <c r="C45" s="1" t="s">
        <v>22</v>
      </c>
      <c r="D45" s="1" t="str">
        <f>汇总表!E48</f>
        <v>512223********4699</v>
      </c>
      <c r="E45" s="1" t="s">
        <v>296</v>
      </c>
      <c r="F45" s="1" t="str">
        <f>汇总表!B48</f>
        <v>双龙社区片区片块7-5</v>
      </c>
      <c r="G45" s="1" t="str">
        <f>汇总表!C48</f>
        <v>双龙社区*组</v>
      </c>
      <c r="H45" s="2" t="str">
        <f>汇总表!H57</f>
        <v>H48G037093</v>
      </c>
      <c r="I45" s="2">
        <f>汇总表!J48</f>
        <v>607</v>
      </c>
      <c r="J45" s="2" t="s">
        <v>297</v>
      </c>
      <c r="K45" s="2" t="s">
        <v>297</v>
      </c>
      <c r="L45" s="2" t="s">
        <v>297</v>
      </c>
      <c r="M45" s="2" t="s">
        <v>297</v>
      </c>
      <c r="N45" s="2">
        <f t="shared" si="0"/>
        <v>607</v>
      </c>
      <c r="O45" s="3"/>
    </row>
    <row r="46" ht="24" spans="1:15">
      <c r="A46" s="2">
        <v>42</v>
      </c>
      <c r="B46" s="1" t="str">
        <f>汇总表!D49</f>
        <v>周汉康</v>
      </c>
      <c r="C46" s="1" t="s">
        <v>22</v>
      </c>
      <c r="D46" s="1" t="str">
        <f>汇总表!E49</f>
        <v>512223********4692</v>
      </c>
      <c r="E46" s="1" t="s">
        <v>298</v>
      </c>
      <c r="F46" s="1" t="str">
        <f>汇总表!B49</f>
        <v>双龙社区片区片块8-1</v>
      </c>
      <c r="G46" s="1" t="str">
        <f>汇总表!C49</f>
        <v>双龙社区*组</v>
      </c>
      <c r="H46" s="2" t="str">
        <f>汇总表!H58</f>
        <v>H48G037093</v>
      </c>
      <c r="I46" s="2">
        <f>汇总表!J49</f>
        <v>420</v>
      </c>
      <c r="J46" s="2" t="s">
        <v>297</v>
      </c>
      <c r="K46" s="2" t="s">
        <v>297</v>
      </c>
      <c r="L46" s="2" t="s">
        <v>297</v>
      </c>
      <c r="M46" s="2" t="s">
        <v>297</v>
      </c>
      <c r="N46" s="2">
        <f t="shared" si="0"/>
        <v>420</v>
      </c>
      <c r="O46" s="3"/>
    </row>
    <row r="47" ht="24" spans="1:15">
      <c r="A47" s="2">
        <v>43</v>
      </c>
      <c r="B47" s="1" t="str">
        <f>汇总表!D50</f>
        <v>李在文</v>
      </c>
      <c r="C47" s="1" t="s">
        <v>22</v>
      </c>
      <c r="D47" s="1" t="str">
        <f>汇总表!E50</f>
        <v>512223********4696</v>
      </c>
      <c r="E47" s="1" t="s">
        <v>296</v>
      </c>
      <c r="F47" s="1" t="str">
        <f>汇总表!B50</f>
        <v>双龙社区片区片块8-2</v>
      </c>
      <c r="G47" s="1" t="str">
        <f>汇总表!C50</f>
        <v>双龙社区*组</v>
      </c>
      <c r="H47" s="2" t="str">
        <f>汇总表!H59</f>
        <v>H48G037093</v>
      </c>
      <c r="I47" s="2">
        <f>汇总表!J50</f>
        <v>476</v>
      </c>
      <c r="J47" s="2" t="s">
        <v>297</v>
      </c>
      <c r="K47" s="2" t="s">
        <v>297</v>
      </c>
      <c r="L47" s="2" t="s">
        <v>297</v>
      </c>
      <c r="M47" s="2" t="s">
        <v>297</v>
      </c>
      <c r="N47" s="2">
        <f t="shared" si="0"/>
        <v>476</v>
      </c>
      <c r="O47" s="3"/>
    </row>
    <row r="48" ht="24" spans="1:15">
      <c r="A48" s="2">
        <v>44</v>
      </c>
      <c r="B48" s="1" t="str">
        <f>汇总表!D51</f>
        <v>李常国</v>
      </c>
      <c r="C48" s="1" t="s">
        <v>22</v>
      </c>
      <c r="D48" s="1" t="str">
        <f>汇总表!E51</f>
        <v>512223********469X</v>
      </c>
      <c r="E48" s="1" t="s">
        <v>296</v>
      </c>
      <c r="F48" s="1" t="str">
        <f>汇总表!B51</f>
        <v>双龙社区片区片块8-3</v>
      </c>
      <c r="G48" s="1" t="str">
        <f>汇总表!C51</f>
        <v>双龙社区*组</v>
      </c>
      <c r="H48" s="2" t="str">
        <f>汇总表!H60</f>
        <v>H48G037093</v>
      </c>
      <c r="I48" s="2">
        <f>汇总表!J51</f>
        <v>223</v>
      </c>
      <c r="J48" s="2" t="s">
        <v>297</v>
      </c>
      <c r="K48" s="2" t="s">
        <v>297</v>
      </c>
      <c r="L48" s="2" t="s">
        <v>297</v>
      </c>
      <c r="M48" s="2" t="s">
        <v>297</v>
      </c>
      <c r="N48" s="2">
        <f t="shared" si="0"/>
        <v>223</v>
      </c>
      <c r="O48" s="3"/>
    </row>
    <row r="49" ht="24" spans="1:15">
      <c r="A49" s="2">
        <v>45</v>
      </c>
      <c r="B49" s="1" t="str">
        <f>汇总表!D52</f>
        <v>李常兵</v>
      </c>
      <c r="C49" s="1" t="s">
        <v>22</v>
      </c>
      <c r="D49" s="1" t="str">
        <f>汇总表!E52</f>
        <v>512223********4691</v>
      </c>
      <c r="E49" s="1" t="s">
        <v>296</v>
      </c>
      <c r="F49" s="1" t="str">
        <f>汇总表!B52</f>
        <v>双龙社区片区片块8-4</v>
      </c>
      <c r="G49" s="1" t="str">
        <f>汇总表!C52</f>
        <v>双龙社区*组</v>
      </c>
      <c r="H49" s="2" t="str">
        <f>汇总表!H61</f>
        <v>H48G037093</v>
      </c>
      <c r="I49" s="2">
        <f>汇总表!J52</f>
        <v>275</v>
      </c>
      <c r="J49" s="2" t="s">
        <v>297</v>
      </c>
      <c r="K49" s="2" t="s">
        <v>297</v>
      </c>
      <c r="L49" s="2" t="s">
        <v>297</v>
      </c>
      <c r="M49" s="2" t="s">
        <v>297</v>
      </c>
      <c r="N49" s="2">
        <f t="shared" si="0"/>
        <v>275</v>
      </c>
      <c r="O49" s="3"/>
    </row>
    <row r="50" ht="24" spans="1:15">
      <c r="A50" s="2">
        <v>46</v>
      </c>
      <c r="B50" s="1" t="str">
        <f>汇总表!D53</f>
        <v>周殿于</v>
      </c>
      <c r="C50" s="1" t="s">
        <v>22</v>
      </c>
      <c r="D50" s="1" t="str">
        <f>汇总表!E53</f>
        <v>512223********5435</v>
      </c>
      <c r="E50" s="1" t="s">
        <v>298</v>
      </c>
      <c r="F50" s="1" t="str">
        <f>汇总表!B53</f>
        <v>双龙社区片区片块8-5</v>
      </c>
      <c r="G50" s="1" t="str">
        <f>汇总表!C53</f>
        <v>双龙社区*组</v>
      </c>
      <c r="H50" s="2" t="str">
        <f>汇总表!H62</f>
        <v>H48G037093</v>
      </c>
      <c r="I50" s="2">
        <f>汇总表!J53</f>
        <v>195</v>
      </c>
      <c r="J50" s="2" t="s">
        <v>297</v>
      </c>
      <c r="K50" s="2" t="s">
        <v>297</v>
      </c>
      <c r="L50" s="2" t="s">
        <v>297</v>
      </c>
      <c r="M50" s="2" t="s">
        <v>297</v>
      </c>
      <c r="N50" s="2">
        <f t="shared" si="0"/>
        <v>195</v>
      </c>
      <c r="O50" s="3"/>
    </row>
    <row r="51" ht="24" spans="1:15">
      <c r="A51" s="2">
        <v>47</v>
      </c>
      <c r="B51" s="1" t="str">
        <f>汇总表!D54</f>
        <v>唐大珍</v>
      </c>
      <c r="C51" s="1" t="s">
        <v>22</v>
      </c>
      <c r="D51" s="1" t="str">
        <f>汇总表!E54</f>
        <v>512223********4709</v>
      </c>
      <c r="E51" s="1" t="s">
        <v>296</v>
      </c>
      <c r="F51" s="1" t="str">
        <f>汇总表!B54</f>
        <v>双龙社区片区片块9-1</v>
      </c>
      <c r="G51" s="1" t="str">
        <f>汇总表!C54</f>
        <v>双龙社区*组</v>
      </c>
      <c r="H51" s="2" t="str">
        <f>汇总表!H63</f>
        <v>H48G037093</v>
      </c>
      <c r="I51" s="2">
        <f>汇总表!J54</f>
        <v>338</v>
      </c>
      <c r="J51" s="2" t="s">
        <v>297</v>
      </c>
      <c r="K51" s="2" t="s">
        <v>297</v>
      </c>
      <c r="L51" s="2" t="s">
        <v>297</v>
      </c>
      <c r="M51" s="2" t="s">
        <v>297</v>
      </c>
      <c r="N51" s="2">
        <f t="shared" si="0"/>
        <v>338</v>
      </c>
      <c r="O51" s="3"/>
    </row>
    <row r="52" ht="24" spans="1:15">
      <c r="A52" s="2">
        <v>48</v>
      </c>
      <c r="B52" s="1" t="str">
        <f>汇总表!D55</f>
        <v>杨华英</v>
      </c>
      <c r="C52" s="1" t="s">
        <v>22</v>
      </c>
      <c r="D52" s="1" t="str">
        <f>汇总表!E55</f>
        <v>512223********4561</v>
      </c>
      <c r="E52" s="1" t="s">
        <v>296</v>
      </c>
      <c r="F52" s="1" t="str">
        <f>汇总表!B55</f>
        <v>双龙社区片区片块9-2</v>
      </c>
      <c r="G52" s="1" t="str">
        <f>汇总表!C55</f>
        <v>双龙社区*组</v>
      </c>
      <c r="H52" s="2" t="str">
        <f>汇总表!H64</f>
        <v>H48G037093</v>
      </c>
      <c r="I52" s="2">
        <f>汇总表!J55</f>
        <v>292</v>
      </c>
      <c r="J52" s="2" t="s">
        <v>297</v>
      </c>
      <c r="K52" s="2" t="s">
        <v>297</v>
      </c>
      <c r="L52" s="2" t="s">
        <v>297</v>
      </c>
      <c r="M52" s="2" t="s">
        <v>297</v>
      </c>
      <c r="N52" s="2">
        <f t="shared" si="0"/>
        <v>292</v>
      </c>
      <c r="O52" s="3"/>
    </row>
    <row r="53" spans="1:15">
      <c r="A53" s="2">
        <v>49</v>
      </c>
      <c r="B53" s="1" t="str">
        <f>汇总表!D56</f>
        <v>陈兆书</v>
      </c>
      <c r="C53" s="1" t="s">
        <v>22</v>
      </c>
      <c r="D53" s="1" t="str">
        <f>汇总表!E56</f>
        <v>512223********469X</v>
      </c>
      <c r="E53" s="1" t="s">
        <v>296</v>
      </c>
      <c r="F53" s="1" t="str">
        <f>汇总表!B56</f>
        <v>桂艳村片区片块1-1</v>
      </c>
      <c r="G53" s="1" t="str">
        <f>汇总表!C56</f>
        <v>桂艳村*组</v>
      </c>
      <c r="H53" s="2" t="str">
        <f>汇总表!H65</f>
        <v>H48G037093</v>
      </c>
      <c r="I53" s="2">
        <f>汇总表!J56</f>
        <v>287</v>
      </c>
      <c r="J53" s="2" t="s">
        <v>297</v>
      </c>
      <c r="K53" s="2" t="s">
        <v>297</v>
      </c>
      <c r="L53" s="2" t="s">
        <v>297</v>
      </c>
      <c r="M53" s="2" t="s">
        <v>297</v>
      </c>
      <c r="N53" s="2">
        <f t="shared" si="0"/>
        <v>287</v>
      </c>
      <c r="O53" s="3"/>
    </row>
    <row r="54" spans="1:15">
      <c r="A54" s="2">
        <v>50</v>
      </c>
      <c r="B54" s="1" t="str">
        <f>汇总表!D57</f>
        <v>但汉作</v>
      </c>
      <c r="C54" s="1" t="s">
        <v>22</v>
      </c>
      <c r="D54" s="1" t="str">
        <f>汇总表!E57</f>
        <v>512223********4695</v>
      </c>
      <c r="E54" s="1" t="s">
        <v>296</v>
      </c>
      <c r="F54" s="1" t="str">
        <f>汇总表!B57</f>
        <v>桂艳村片区片块1-2</v>
      </c>
      <c r="G54" s="1" t="str">
        <f>汇总表!C57</f>
        <v>桂艳村*组</v>
      </c>
      <c r="H54" s="2" t="str">
        <f>汇总表!H67</f>
        <v>H48G037093</v>
      </c>
      <c r="I54" s="2">
        <f>汇总表!J57</f>
        <v>265</v>
      </c>
      <c r="J54" s="2" t="s">
        <v>297</v>
      </c>
      <c r="K54" s="2" t="s">
        <v>297</v>
      </c>
      <c r="L54" s="2" t="s">
        <v>297</v>
      </c>
      <c r="M54" s="2" t="s">
        <v>297</v>
      </c>
      <c r="N54" s="2">
        <f t="shared" si="0"/>
        <v>265</v>
      </c>
      <c r="O54" s="3"/>
    </row>
    <row r="55" spans="1:15">
      <c r="A55" s="2">
        <v>51</v>
      </c>
      <c r="B55" s="1" t="str">
        <f>汇总表!D58</f>
        <v>卢家高</v>
      </c>
      <c r="C55" s="1" t="s">
        <v>22</v>
      </c>
      <c r="D55" s="1" t="str">
        <f>汇总表!E58</f>
        <v>512223********4691</v>
      </c>
      <c r="E55" s="1" t="s">
        <v>298</v>
      </c>
      <c r="F55" s="1" t="str">
        <f>汇总表!B58</f>
        <v>桂艳村片区片块1-3</v>
      </c>
      <c r="G55" s="1" t="str">
        <f>汇总表!C58</f>
        <v>桂艳村*组</v>
      </c>
      <c r="H55" s="2" t="str">
        <f>汇总表!H68</f>
        <v>H48G037093</v>
      </c>
      <c r="I55" s="2">
        <f>汇总表!J58</f>
        <v>434</v>
      </c>
      <c r="J55" s="2" t="s">
        <v>297</v>
      </c>
      <c r="K55" s="2" t="s">
        <v>297</v>
      </c>
      <c r="L55" s="2" t="s">
        <v>297</v>
      </c>
      <c r="M55" s="2" t="s">
        <v>297</v>
      </c>
      <c r="N55" s="2">
        <f t="shared" si="0"/>
        <v>434</v>
      </c>
      <c r="O55" s="3"/>
    </row>
    <row r="56" spans="1:15">
      <c r="A56" s="2">
        <v>52</v>
      </c>
      <c r="B56" s="1" t="str">
        <f>汇总表!D59</f>
        <v>周殿益</v>
      </c>
      <c r="C56" s="1" t="s">
        <v>22</v>
      </c>
      <c r="D56" s="1" t="str">
        <f>汇总表!E59</f>
        <v>512223********4699</v>
      </c>
      <c r="E56" s="1" t="s">
        <v>296</v>
      </c>
      <c r="F56" s="1" t="str">
        <f>汇总表!B59</f>
        <v>桂艳村片区片块1-4</v>
      </c>
      <c r="G56" s="1" t="str">
        <f>汇总表!C59</f>
        <v>桂艳村*组</v>
      </c>
      <c r="H56" s="2" t="str">
        <f>汇总表!H69</f>
        <v>H48G037093</v>
      </c>
      <c r="I56" s="2">
        <f>汇总表!J59</f>
        <v>364</v>
      </c>
      <c r="J56" s="2" t="s">
        <v>297</v>
      </c>
      <c r="K56" s="2" t="s">
        <v>297</v>
      </c>
      <c r="L56" s="2" t="s">
        <v>297</v>
      </c>
      <c r="M56" s="2" t="s">
        <v>297</v>
      </c>
      <c r="N56" s="2">
        <f t="shared" si="0"/>
        <v>364</v>
      </c>
      <c r="O56" s="3"/>
    </row>
    <row r="57" spans="1:15">
      <c r="A57" s="2">
        <v>53</v>
      </c>
      <c r="B57" s="1" t="str">
        <f>汇总表!D60</f>
        <v>肖家俊</v>
      </c>
      <c r="C57" s="1" t="s">
        <v>22</v>
      </c>
      <c r="D57" s="1" t="str">
        <f>汇总表!E60</f>
        <v>512223********4690</v>
      </c>
      <c r="E57" s="1" t="s">
        <v>296</v>
      </c>
      <c r="F57" s="1" t="str">
        <f>汇总表!B60</f>
        <v>桂艳村片区片块1-5</v>
      </c>
      <c r="G57" s="1" t="str">
        <f>汇总表!C60</f>
        <v>桂艳村*组</v>
      </c>
      <c r="H57" s="2" t="str">
        <f>汇总表!H70</f>
        <v>H48G037093</v>
      </c>
      <c r="I57" s="2">
        <f>汇总表!J60</f>
        <v>339</v>
      </c>
      <c r="J57" s="2" t="s">
        <v>297</v>
      </c>
      <c r="K57" s="2" t="s">
        <v>297</v>
      </c>
      <c r="L57" s="2" t="s">
        <v>297</v>
      </c>
      <c r="M57" s="2" t="s">
        <v>297</v>
      </c>
      <c r="N57" s="2">
        <f t="shared" si="0"/>
        <v>339</v>
      </c>
      <c r="O57" s="3"/>
    </row>
    <row r="58" spans="1:15">
      <c r="A58" s="2">
        <v>54</v>
      </c>
      <c r="B58" s="1" t="str">
        <f>汇总表!D61</f>
        <v>肖仁臣</v>
      </c>
      <c r="C58" s="1" t="s">
        <v>22</v>
      </c>
      <c r="D58" s="1" t="str">
        <f>汇总表!E61</f>
        <v>512223********4697</v>
      </c>
      <c r="E58" s="1" t="s">
        <v>298</v>
      </c>
      <c r="F58" s="1" t="str">
        <f>汇总表!B61</f>
        <v>桂艳村片区片块1-6</v>
      </c>
      <c r="G58" s="1" t="str">
        <f>汇总表!C61</f>
        <v>桂艳村*组</v>
      </c>
      <c r="H58" s="2" t="str">
        <f>汇总表!H71</f>
        <v>H48G037093</v>
      </c>
      <c r="I58" s="2">
        <f>汇总表!J61</f>
        <v>263</v>
      </c>
      <c r="J58" s="2" t="s">
        <v>297</v>
      </c>
      <c r="K58" s="2" t="s">
        <v>297</v>
      </c>
      <c r="L58" s="2" t="s">
        <v>297</v>
      </c>
      <c r="M58" s="2" t="s">
        <v>297</v>
      </c>
      <c r="N58" s="2">
        <f t="shared" si="0"/>
        <v>263</v>
      </c>
      <c r="O58" s="3"/>
    </row>
    <row r="59" spans="1:15">
      <c r="A59" s="2">
        <v>55</v>
      </c>
      <c r="B59" s="1" t="str">
        <f>汇总表!D62</f>
        <v>范昌坤</v>
      </c>
      <c r="C59" s="1" t="s">
        <v>22</v>
      </c>
      <c r="D59" s="1" t="str">
        <f>汇总表!E62</f>
        <v>512223********4692</v>
      </c>
      <c r="E59" s="1" t="s">
        <v>296</v>
      </c>
      <c r="F59" s="1" t="str">
        <f>汇总表!B62</f>
        <v>桂艳村片区片块1-7</v>
      </c>
      <c r="G59" s="1" t="str">
        <f>汇总表!C62</f>
        <v>桂艳村*组</v>
      </c>
      <c r="H59" s="2" t="str">
        <f>汇总表!H72</f>
        <v>H48G037093</v>
      </c>
      <c r="I59" s="2">
        <f>汇总表!J62</f>
        <v>265</v>
      </c>
      <c r="J59" s="2" t="s">
        <v>297</v>
      </c>
      <c r="K59" s="2" t="s">
        <v>297</v>
      </c>
      <c r="L59" s="2" t="s">
        <v>297</v>
      </c>
      <c r="M59" s="2" t="s">
        <v>297</v>
      </c>
      <c r="N59" s="2">
        <f t="shared" si="0"/>
        <v>265</v>
      </c>
      <c r="O59" s="3"/>
    </row>
    <row r="60" spans="1:15">
      <c r="A60" s="2">
        <v>56</v>
      </c>
      <c r="B60" s="1" t="str">
        <f>汇总表!D63</f>
        <v>谢必吉</v>
      </c>
      <c r="C60" s="1" t="s">
        <v>22</v>
      </c>
      <c r="D60" s="1" t="str">
        <f>汇总表!E63</f>
        <v>512223********4690</v>
      </c>
      <c r="E60" s="1" t="s">
        <v>298</v>
      </c>
      <c r="F60" s="1" t="str">
        <f>汇总表!B63</f>
        <v>桂艳村片区片块1-8</v>
      </c>
      <c r="G60" s="1" t="str">
        <f>汇总表!C63</f>
        <v>桂艳村*组</v>
      </c>
      <c r="H60" s="2" t="str">
        <f>汇总表!H73</f>
        <v>H48G037093</v>
      </c>
      <c r="I60" s="2">
        <f>汇总表!J63</f>
        <v>395</v>
      </c>
      <c r="J60" s="2" t="s">
        <v>297</v>
      </c>
      <c r="K60" s="2" t="s">
        <v>297</v>
      </c>
      <c r="L60" s="2" t="s">
        <v>297</v>
      </c>
      <c r="M60" s="2" t="s">
        <v>297</v>
      </c>
      <c r="N60" s="2">
        <f t="shared" si="0"/>
        <v>395</v>
      </c>
      <c r="O60" s="3"/>
    </row>
    <row r="61" spans="1:15">
      <c r="A61" s="2">
        <v>57</v>
      </c>
      <c r="B61" s="1" t="str">
        <f>汇总表!D64</f>
        <v>但唐明</v>
      </c>
      <c r="C61" s="1" t="s">
        <v>22</v>
      </c>
      <c r="D61" s="1" t="str">
        <f>汇总表!E64</f>
        <v>512223********4698</v>
      </c>
      <c r="E61" s="1" t="s">
        <v>296</v>
      </c>
      <c r="F61" s="1" t="str">
        <f>汇总表!B64</f>
        <v>桂艳村片区片块2-3</v>
      </c>
      <c r="G61" s="1" t="str">
        <f>汇总表!C64</f>
        <v>桂艳村*组</v>
      </c>
      <c r="H61" s="2" t="str">
        <f>汇总表!H74</f>
        <v>H48G037093</v>
      </c>
      <c r="I61" s="2">
        <f>汇总表!J64</f>
        <v>256</v>
      </c>
      <c r="J61" s="2" t="s">
        <v>297</v>
      </c>
      <c r="K61" s="2" t="s">
        <v>297</v>
      </c>
      <c r="L61" s="2" t="s">
        <v>297</v>
      </c>
      <c r="M61" s="2" t="s">
        <v>297</v>
      </c>
      <c r="N61" s="2">
        <f t="shared" si="0"/>
        <v>256</v>
      </c>
      <c r="O61" s="3"/>
    </row>
    <row r="62" spans="1:15">
      <c r="A62" s="2">
        <v>58</v>
      </c>
      <c r="B62" s="1" t="str">
        <f>汇总表!D65</f>
        <v>但堂春</v>
      </c>
      <c r="C62" s="1" t="s">
        <v>22</v>
      </c>
      <c r="D62" s="1" t="str">
        <f>汇总表!E65</f>
        <v>511222********471X</v>
      </c>
      <c r="E62" s="1" t="s">
        <v>296</v>
      </c>
      <c r="F62" s="1" t="str">
        <f>汇总表!B65</f>
        <v>桂艳村片区片块2-4</v>
      </c>
      <c r="G62" s="1" t="str">
        <f>汇总表!C65</f>
        <v>桂艳村*组</v>
      </c>
      <c r="H62" s="2" t="str">
        <f>汇总表!H75</f>
        <v>H48G037093</v>
      </c>
      <c r="I62" s="2">
        <f>汇总表!J65</f>
        <v>476</v>
      </c>
      <c r="J62" s="2" t="s">
        <v>297</v>
      </c>
      <c r="K62" s="2" t="s">
        <v>297</v>
      </c>
      <c r="L62" s="2" t="s">
        <v>297</v>
      </c>
      <c r="M62" s="2" t="s">
        <v>297</v>
      </c>
      <c r="N62" s="2">
        <f t="shared" si="0"/>
        <v>476</v>
      </c>
      <c r="O62" s="3"/>
    </row>
    <row r="63" spans="1:15">
      <c r="A63" s="2">
        <v>59</v>
      </c>
      <c r="B63" s="1" t="str">
        <f>汇总表!D66</f>
        <v>肖家钧</v>
      </c>
      <c r="C63" s="1" t="s">
        <v>22</v>
      </c>
      <c r="D63" s="1" t="str">
        <f>汇总表!E66</f>
        <v>512223********4699</v>
      </c>
      <c r="E63" s="1" t="s">
        <v>296</v>
      </c>
      <c r="F63" s="1" t="str">
        <f>汇总表!B66</f>
        <v>桂艳村片区片块2-4</v>
      </c>
      <c r="G63" s="1" t="str">
        <f>汇总表!C66</f>
        <v>桂艳村*组</v>
      </c>
      <c r="H63" s="2" t="str">
        <f>汇总表!H76</f>
        <v>H48G037093</v>
      </c>
      <c r="I63" s="2">
        <f>汇总表!J66</f>
        <v>341</v>
      </c>
      <c r="J63" s="2" t="s">
        <v>297</v>
      </c>
      <c r="K63" s="2" t="s">
        <v>297</v>
      </c>
      <c r="L63" s="2" t="s">
        <v>297</v>
      </c>
      <c r="M63" s="2" t="s">
        <v>297</v>
      </c>
      <c r="N63" s="2">
        <f t="shared" si="0"/>
        <v>341</v>
      </c>
      <c r="O63" s="3"/>
    </row>
    <row r="64" spans="1:15">
      <c r="A64" s="2">
        <v>60</v>
      </c>
      <c r="B64" s="1" t="str">
        <f>汇总表!D67</f>
        <v>陈宪章</v>
      </c>
      <c r="C64" s="1" t="s">
        <v>22</v>
      </c>
      <c r="D64" s="1" t="str">
        <f>汇总表!E67</f>
        <v>512223********4691</v>
      </c>
      <c r="E64" s="1" t="s">
        <v>296</v>
      </c>
      <c r="F64" s="1" t="str">
        <f>汇总表!B67</f>
        <v>桂艳村片区片块2-5</v>
      </c>
      <c r="G64" s="1" t="str">
        <f>汇总表!C67</f>
        <v>桂艳村*组</v>
      </c>
      <c r="H64" s="2" t="str">
        <f>汇总表!H77</f>
        <v>H48G037093</v>
      </c>
      <c r="I64" s="2">
        <f>汇总表!J67</f>
        <v>278</v>
      </c>
      <c r="J64" s="2" t="s">
        <v>297</v>
      </c>
      <c r="K64" s="2" t="s">
        <v>297</v>
      </c>
      <c r="L64" s="2" t="s">
        <v>297</v>
      </c>
      <c r="M64" s="2" t="s">
        <v>297</v>
      </c>
      <c r="N64" s="2">
        <f t="shared" si="0"/>
        <v>278</v>
      </c>
      <c r="O64" s="3"/>
    </row>
    <row r="65" spans="1:15">
      <c r="A65" s="2">
        <v>61</v>
      </c>
      <c r="B65" s="1" t="str">
        <f>汇总表!D68</f>
        <v>龚学尧</v>
      </c>
      <c r="C65" s="1" t="s">
        <v>22</v>
      </c>
      <c r="D65" s="1" t="str">
        <f>汇总表!E68</f>
        <v>512223********4698</v>
      </c>
      <c r="E65" s="1" t="s">
        <v>298</v>
      </c>
      <c r="F65" s="1" t="str">
        <f>汇总表!B68</f>
        <v>桂艳村片区片块3-1</v>
      </c>
      <c r="G65" s="1" t="str">
        <f>汇总表!C68</f>
        <v>桂艳村*组</v>
      </c>
      <c r="H65" s="2" t="str">
        <f>汇总表!H78</f>
        <v>H48G037093</v>
      </c>
      <c r="I65" s="2">
        <f>汇总表!J68</f>
        <v>363</v>
      </c>
      <c r="J65" s="2" t="s">
        <v>297</v>
      </c>
      <c r="K65" s="2" t="s">
        <v>297</v>
      </c>
      <c r="L65" s="2" t="s">
        <v>297</v>
      </c>
      <c r="M65" s="2" t="s">
        <v>297</v>
      </c>
      <c r="N65" s="2">
        <f t="shared" si="0"/>
        <v>363</v>
      </c>
      <c r="O65" s="3"/>
    </row>
    <row r="66" spans="1:15">
      <c r="A66" s="2">
        <v>62</v>
      </c>
      <c r="B66" s="1" t="str">
        <f>汇总表!D69</f>
        <v>范昌发</v>
      </c>
      <c r="C66" s="1" t="s">
        <v>22</v>
      </c>
      <c r="D66" s="1" t="str">
        <f>汇总表!E69</f>
        <v>512223********4694</v>
      </c>
      <c r="E66" s="1" t="s">
        <v>296</v>
      </c>
      <c r="F66" s="1" t="str">
        <f>汇总表!B69</f>
        <v>桂艳村片区片块3-2</v>
      </c>
      <c r="G66" s="1" t="str">
        <f>汇总表!C69</f>
        <v>桂艳村*组</v>
      </c>
      <c r="H66" s="2" t="str">
        <f>汇总表!H79</f>
        <v>H48G037093</v>
      </c>
      <c r="I66" s="2">
        <f>汇总表!J69</f>
        <v>453</v>
      </c>
      <c r="J66" s="2" t="s">
        <v>297</v>
      </c>
      <c r="K66" s="2" t="s">
        <v>297</v>
      </c>
      <c r="L66" s="2" t="s">
        <v>297</v>
      </c>
      <c r="M66" s="2" t="s">
        <v>297</v>
      </c>
      <c r="N66" s="2">
        <f t="shared" si="0"/>
        <v>453</v>
      </c>
      <c r="O66" s="3"/>
    </row>
    <row r="67" spans="1:15">
      <c r="A67" s="2">
        <v>63</v>
      </c>
      <c r="B67" s="1" t="str">
        <f>汇总表!D70</f>
        <v>周康政</v>
      </c>
      <c r="C67" s="1" t="s">
        <v>22</v>
      </c>
      <c r="D67" s="1" t="str">
        <f>汇总表!E70</f>
        <v>512223********4694</v>
      </c>
      <c r="E67" s="1" t="s">
        <v>298</v>
      </c>
      <c r="F67" s="1" t="str">
        <f>汇总表!B70</f>
        <v>桂艳村片区片块3-3</v>
      </c>
      <c r="G67" s="1" t="str">
        <f>汇总表!C70</f>
        <v>桂艳村*组</v>
      </c>
      <c r="H67" s="2" t="str">
        <f>汇总表!H80</f>
        <v>H48G037093</v>
      </c>
      <c r="I67" s="2">
        <f>汇总表!J70</f>
        <v>271</v>
      </c>
      <c r="J67" s="2" t="s">
        <v>297</v>
      </c>
      <c r="K67" s="2" t="s">
        <v>297</v>
      </c>
      <c r="L67" s="2" t="s">
        <v>297</v>
      </c>
      <c r="M67" s="2" t="s">
        <v>297</v>
      </c>
      <c r="N67" s="2">
        <f t="shared" si="0"/>
        <v>271</v>
      </c>
      <c r="O67" s="3"/>
    </row>
    <row r="68" spans="1:15">
      <c r="A68" s="2">
        <v>64</v>
      </c>
      <c r="B68" s="1" t="str">
        <f>汇总表!D71</f>
        <v>陈忠号</v>
      </c>
      <c r="C68" s="1" t="s">
        <v>22</v>
      </c>
      <c r="D68" s="1" t="str">
        <f>汇总表!E71</f>
        <v>512223********469X</v>
      </c>
      <c r="E68" s="1" t="s">
        <v>298</v>
      </c>
      <c r="F68" s="1" t="str">
        <f>汇总表!B71</f>
        <v>桂艳村片区片块3-4</v>
      </c>
      <c r="G68" s="1" t="str">
        <f>汇总表!C71</f>
        <v>桂艳村*组</v>
      </c>
      <c r="H68" s="2" t="str">
        <f>汇总表!H81</f>
        <v>H48G037093</v>
      </c>
      <c r="I68" s="2">
        <f>汇总表!J71</f>
        <v>277</v>
      </c>
      <c r="J68" s="2" t="s">
        <v>297</v>
      </c>
      <c r="K68" s="2" t="s">
        <v>297</v>
      </c>
      <c r="L68" s="2" t="s">
        <v>297</v>
      </c>
      <c r="M68" s="2" t="s">
        <v>297</v>
      </c>
      <c r="N68" s="2">
        <f t="shared" si="0"/>
        <v>277</v>
      </c>
      <c r="O68" s="3"/>
    </row>
    <row r="69" spans="1:15">
      <c r="A69" s="2">
        <v>65</v>
      </c>
      <c r="B69" s="1" t="str">
        <f>汇总表!D72</f>
        <v>李才勇</v>
      </c>
      <c r="C69" s="1" t="s">
        <v>22</v>
      </c>
      <c r="D69" s="1" t="str">
        <f>汇总表!E72</f>
        <v>512223********4697</v>
      </c>
      <c r="E69" s="1" t="s">
        <v>296</v>
      </c>
      <c r="F69" s="1" t="str">
        <f>汇总表!B72</f>
        <v>桂艳村片区片块3-5</v>
      </c>
      <c r="G69" s="1" t="str">
        <f>汇总表!C72</f>
        <v>桂艳村*组</v>
      </c>
      <c r="H69" s="2" t="str">
        <f>汇总表!H82</f>
        <v>H48G037093</v>
      </c>
      <c r="I69" s="2">
        <f>汇总表!J72</f>
        <v>260</v>
      </c>
      <c r="J69" s="2" t="s">
        <v>297</v>
      </c>
      <c r="K69" s="2" t="s">
        <v>297</v>
      </c>
      <c r="L69" s="2" t="s">
        <v>297</v>
      </c>
      <c r="M69" s="2" t="s">
        <v>297</v>
      </c>
      <c r="N69" s="2">
        <f t="shared" si="0"/>
        <v>260</v>
      </c>
      <c r="O69" s="3"/>
    </row>
    <row r="70" spans="1:15">
      <c r="A70" s="2">
        <v>66</v>
      </c>
      <c r="B70" s="1" t="str">
        <f>汇总表!D73</f>
        <v>李长木</v>
      </c>
      <c r="C70" s="1" t="s">
        <v>22</v>
      </c>
      <c r="D70" s="1" t="str">
        <f>汇总表!E73</f>
        <v>512223********4699</v>
      </c>
      <c r="E70" s="1" t="s">
        <v>298</v>
      </c>
      <c r="F70" s="1" t="str">
        <f>汇总表!B73</f>
        <v>桂艳村片区片块3-6</v>
      </c>
      <c r="G70" s="1" t="str">
        <f>汇总表!C73</f>
        <v>桂艳村*组</v>
      </c>
      <c r="H70" s="2" t="str">
        <f>汇总表!H83</f>
        <v>H48G036094</v>
      </c>
      <c r="I70" s="2">
        <f>汇总表!J73</f>
        <v>298</v>
      </c>
      <c r="J70" s="2" t="s">
        <v>297</v>
      </c>
      <c r="K70" s="2" t="s">
        <v>297</v>
      </c>
      <c r="L70" s="2" t="s">
        <v>297</v>
      </c>
      <c r="M70" s="2" t="s">
        <v>297</v>
      </c>
      <c r="N70" s="2">
        <f t="shared" ref="N70:N133" si="1">I70</f>
        <v>298</v>
      </c>
      <c r="O70" s="3"/>
    </row>
    <row r="71" spans="1:15">
      <c r="A71" s="2">
        <v>67</v>
      </c>
      <c r="B71" s="1" t="str">
        <f>汇总表!D74</f>
        <v>张乾华</v>
      </c>
      <c r="C71" s="1" t="s">
        <v>22</v>
      </c>
      <c r="D71" s="1" t="str">
        <f>汇总表!E74</f>
        <v>512223********4701</v>
      </c>
      <c r="E71" s="1" t="s">
        <v>298</v>
      </c>
      <c r="F71" s="1" t="str">
        <f>汇总表!B74</f>
        <v>桂艳村片区片块3-8</v>
      </c>
      <c r="G71" s="1" t="str">
        <f>汇总表!C74</f>
        <v>桂艳村*组</v>
      </c>
      <c r="H71" s="2" t="str">
        <f>汇总表!H84</f>
        <v>H48G036094</v>
      </c>
      <c r="I71" s="2">
        <f>汇总表!J74</f>
        <v>361</v>
      </c>
      <c r="J71" s="2" t="s">
        <v>297</v>
      </c>
      <c r="K71" s="2" t="s">
        <v>297</v>
      </c>
      <c r="L71" s="2" t="s">
        <v>297</v>
      </c>
      <c r="M71" s="2" t="s">
        <v>297</v>
      </c>
      <c r="N71" s="2">
        <f t="shared" si="1"/>
        <v>361</v>
      </c>
      <c r="O71" s="3"/>
    </row>
    <row r="72" spans="1:15">
      <c r="A72" s="2">
        <v>68</v>
      </c>
      <c r="B72" s="1" t="str">
        <f>汇总表!D75</f>
        <v>邱万荣</v>
      </c>
      <c r="C72" s="1" t="s">
        <v>22</v>
      </c>
      <c r="D72" s="1" t="str">
        <f>汇总表!E75</f>
        <v>511222********4710</v>
      </c>
      <c r="E72" s="1" t="s">
        <v>298</v>
      </c>
      <c r="F72" s="1" t="str">
        <f>汇总表!B75</f>
        <v>桂艳村片区片块4-1</v>
      </c>
      <c r="G72" s="1" t="str">
        <f>汇总表!C75</f>
        <v>桂艳村*组</v>
      </c>
      <c r="H72" s="2" t="str">
        <f>汇总表!H85</f>
        <v>H48G037094</v>
      </c>
      <c r="I72" s="2">
        <f>汇总表!J75</f>
        <v>272</v>
      </c>
      <c r="J72" s="2" t="s">
        <v>297</v>
      </c>
      <c r="K72" s="2" t="s">
        <v>297</v>
      </c>
      <c r="L72" s="2" t="s">
        <v>297</v>
      </c>
      <c r="M72" s="2" t="s">
        <v>297</v>
      </c>
      <c r="N72" s="2">
        <f t="shared" si="1"/>
        <v>272</v>
      </c>
      <c r="O72" s="3"/>
    </row>
    <row r="73" spans="1:15">
      <c r="A73" s="2">
        <v>69</v>
      </c>
      <c r="B73" s="1" t="str">
        <f>汇总表!D76</f>
        <v>肖仁兵</v>
      </c>
      <c r="C73" s="1" t="s">
        <v>22</v>
      </c>
      <c r="D73" s="1" t="str">
        <f>汇总表!E76</f>
        <v>512223********4690</v>
      </c>
      <c r="E73" s="1" t="s">
        <v>296</v>
      </c>
      <c r="F73" s="1" t="str">
        <f>汇总表!B76</f>
        <v>桂艳村片区片块4-2</v>
      </c>
      <c r="G73" s="1" t="str">
        <f>汇总表!C76</f>
        <v>桂艳村*组</v>
      </c>
      <c r="H73" s="2">
        <f>汇总表!H86</f>
        <v>0</v>
      </c>
      <c r="I73" s="2">
        <f>汇总表!J76</f>
        <v>411</v>
      </c>
      <c r="J73" s="2" t="s">
        <v>297</v>
      </c>
      <c r="K73" s="2" t="s">
        <v>297</v>
      </c>
      <c r="L73" s="2" t="s">
        <v>297</v>
      </c>
      <c r="M73" s="2" t="s">
        <v>297</v>
      </c>
      <c r="N73" s="2">
        <f t="shared" si="1"/>
        <v>411</v>
      </c>
      <c r="O73" s="3"/>
    </row>
    <row r="74" spans="1:15">
      <c r="A74" s="2">
        <v>70</v>
      </c>
      <c r="B74" s="1" t="str">
        <f>汇总表!D77</f>
        <v>吕其贵</v>
      </c>
      <c r="C74" s="1" t="s">
        <v>22</v>
      </c>
      <c r="D74" s="1" t="str">
        <f>汇总表!E77</f>
        <v>512223********4694</v>
      </c>
      <c r="E74" s="1" t="s">
        <v>298</v>
      </c>
      <c r="F74" s="1" t="str">
        <f>汇总表!B77</f>
        <v>桂艳村片区片块4-3</v>
      </c>
      <c r="G74" s="1" t="str">
        <f>汇总表!C77</f>
        <v>桂艳村*组</v>
      </c>
      <c r="H74" s="2">
        <f>汇总表!H87</f>
        <v>0</v>
      </c>
      <c r="I74" s="2">
        <f>汇总表!J77</f>
        <v>526</v>
      </c>
      <c r="J74" s="2" t="s">
        <v>297</v>
      </c>
      <c r="K74" s="2" t="s">
        <v>297</v>
      </c>
      <c r="L74" s="2" t="s">
        <v>297</v>
      </c>
      <c r="M74" s="2" t="s">
        <v>297</v>
      </c>
      <c r="N74" s="2">
        <f t="shared" si="1"/>
        <v>526</v>
      </c>
      <c r="O74" s="3"/>
    </row>
    <row r="75" spans="1:15">
      <c r="A75" s="2">
        <v>71</v>
      </c>
      <c r="B75" s="1" t="str">
        <f>汇总表!D78</f>
        <v>李才贵</v>
      </c>
      <c r="C75" s="1" t="s">
        <v>22</v>
      </c>
      <c r="D75" s="1" t="str">
        <f>汇总表!E78</f>
        <v>512223********4693</v>
      </c>
      <c r="E75" s="1" t="s">
        <v>298</v>
      </c>
      <c r="F75" s="1" t="str">
        <f>汇总表!B78</f>
        <v>桂艳村片区片块4-4</v>
      </c>
      <c r="G75" s="1" t="str">
        <f>汇总表!C78</f>
        <v>桂艳村*组</v>
      </c>
      <c r="H75" s="2">
        <f>汇总表!H88</f>
        <v>0</v>
      </c>
      <c r="I75" s="2">
        <f>汇总表!J78</f>
        <v>412</v>
      </c>
      <c r="J75" s="2" t="s">
        <v>297</v>
      </c>
      <c r="K75" s="2" t="s">
        <v>297</v>
      </c>
      <c r="L75" s="2" t="s">
        <v>297</v>
      </c>
      <c r="M75" s="2" t="s">
        <v>297</v>
      </c>
      <c r="N75" s="2">
        <f t="shared" si="1"/>
        <v>412</v>
      </c>
      <c r="O75" s="3"/>
    </row>
    <row r="76" spans="1:15">
      <c r="A76" s="2">
        <v>72</v>
      </c>
      <c r="B76" s="1" t="str">
        <f>汇总表!D79</f>
        <v>李治官</v>
      </c>
      <c r="C76" s="1" t="s">
        <v>22</v>
      </c>
      <c r="D76" s="1" t="str">
        <f>汇总表!E79</f>
        <v>512223********4696</v>
      </c>
      <c r="E76" s="1" t="s">
        <v>296</v>
      </c>
      <c r="F76" s="1" t="str">
        <f>汇总表!B79</f>
        <v>桂艳村片区片块4-6</v>
      </c>
      <c r="G76" s="1" t="str">
        <f>汇总表!C79</f>
        <v>桂艳村*组</v>
      </c>
      <c r="H76" s="2">
        <f>汇总表!H89</f>
        <v>0</v>
      </c>
      <c r="I76" s="2">
        <f>汇总表!J79</f>
        <v>346</v>
      </c>
      <c r="J76" s="2" t="s">
        <v>297</v>
      </c>
      <c r="K76" s="2" t="s">
        <v>297</v>
      </c>
      <c r="L76" s="2" t="s">
        <v>297</v>
      </c>
      <c r="M76" s="2" t="s">
        <v>297</v>
      </c>
      <c r="N76" s="2">
        <f t="shared" si="1"/>
        <v>346</v>
      </c>
      <c r="O76" s="3"/>
    </row>
    <row r="77" spans="1:15">
      <c r="A77" s="2">
        <v>73</v>
      </c>
      <c r="B77" s="1" t="str">
        <f>汇总表!D80</f>
        <v>李良斌</v>
      </c>
      <c r="C77" s="1" t="s">
        <v>22</v>
      </c>
      <c r="D77" s="1" t="str">
        <f>汇总表!E80</f>
        <v>512223********4694</v>
      </c>
      <c r="E77" s="1" t="s">
        <v>296</v>
      </c>
      <c r="F77" s="1" t="str">
        <f>汇总表!B80</f>
        <v>桂艳村片区片块4-7</v>
      </c>
      <c r="G77" s="1" t="str">
        <f>汇总表!C80</f>
        <v>桂艳村*组</v>
      </c>
      <c r="H77" s="2">
        <f>汇总表!H90</f>
        <v>0</v>
      </c>
      <c r="I77" s="2">
        <f>汇总表!J80</f>
        <v>709</v>
      </c>
      <c r="J77" s="2" t="s">
        <v>297</v>
      </c>
      <c r="K77" s="2" t="s">
        <v>297</v>
      </c>
      <c r="L77" s="2" t="s">
        <v>297</v>
      </c>
      <c r="M77" s="2" t="s">
        <v>297</v>
      </c>
      <c r="N77" s="2">
        <f t="shared" si="1"/>
        <v>709</v>
      </c>
      <c r="O77" s="3"/>
    </row>
    <row r="78" spans="1:15">
      <c r="A78" s="2">
        <v>74</v>
      </c>
      <c r="B78" s="1" t="str">
        <f>汇总表!D81</f>
        <v>李良荣</v>
      </c>
      <c r="C78" s="1" t="s">
        <v>22</v>
      </c>
      <c r="D78" s="1" t="str">
        <f>汇总表!E81</f>
        <v>512223********4694</v>
      </c>
      <c r="E78" s="1" t="s">
        <v>298</v>
      </c>
      <c r="F78" s="1" t="str">
        <f>汇总表!B81</f>
        <v>桂艳村片区片块4-8</v>
      </c>
      <c r="G78" s="1" t="str">
        <f>汇总表!C81</f>
        <v>桂艳村*组</v>
      </c>
      <c r="H78" s="2">
        <f>汇总表!H91</f>
        <v>0</v>
      </c>
      <c r="I78" s="2">
        <f>汇总表!J81</f>
        <v>237</v>
      </c>
      <c r="J78" s="2" t="s">
        <v>297</v>
      </c>
      <c r="K78" s="2" t="s">
        <v>297</v>
      </c>
      <c r="L78" s="2" t="s">
        <v>297</v>
      </c>
      <c r="M78" s="2" t="s">
        <v>297</v>
      </c>
      <c r="N78" s="2">
        <f t="shared" si="1"/>
        <v>237</v>
      </c>
      <c r="O78" s="3"/>
    </row>
    <row r="79" spans="1:15">
      <c r="A79" s="2">
        <v>75</v>
      </c>
      <c r="B79" s="1" t="str">
        <f>汇总表!D82</f>
        <v>闵泽银</v>
      </c>
      <c r="C79" s="1" t="s">
        <v>22</v>
      </c>
      <c r="D79" s="1" t="str">
        <f>汇总表!E82</f>
        <v>512223********4697</v>
      </c>
      <c r="E79" s="1" t="s">
        <v>296</v>
      </c>
      <c r="F79" s="1" t="str">
        <f>汇总表!B82</f>
        <v>桂艳村片区片块4-9</v>
      </c>
      <c r="G79" s="1" t="str">
        <f>汇总表!C82</f>
        <v>桂艳村*组</v>
      </c>
      <c r="H79" s="2">
        <f>汇总表!H92</f>
        <v>0</v>
      </c>
      <c r="I79" s="2">
        <f>汇总表!J82</f>
        <v>476</v>
      </c>
      <c r="J79" s="2" t="s">
        <v>297</v>
      </c>
      <c r="K79" s="2" t="s">
        <v>297</v>
      </c>
      <c r="L79" s="2" t="s">
        <v>297</v>
      </c>
      <c r="M79" s="2" t="s">
        <v>297</v>
      </c>
      <c r="N79" s="2">
        <f t="shared" si="1"/>
        <v>476</v>
      </c>
      <c r="O79" s="3"/>
    </row>
    <row r="80" spans="1:15">
      <c r="A80" s="2">
        <v>76</v>
      </c>
      <c r="B80" s="1" t="str">
        <f>汇总表!D83</f>
        <v>田治国</v>
      </c>
      <c r="C80" s="1" t="s">
        <v>22</v>
      </c>
      <c r="D80" s="1" t="str">
        <f>汇总表!E83</f>
        <v>512223********455X</v>
      </c>
      <c r="E80" s="1" t="s">
        <v>298</v>
      </c>
      <c r="F80" s="1" t="str">
        <f>汇总表!B83</f>
        <v>高岭村片区片块1-1</v>
      </c>
      <c r="G80" s="1" t="str">
        <f>汇总表!C83</f>
        <v>高岭村*组</v>
      </c>
      <c r="H80" s="2">
        <f>汇总表!H93</f>
        <v>0</v>
      </c>
      <c r="I80" s="2">
        <f>汇总表!J83</f>
        <v>120</v>
      </c>
      <c r="J80" s="2" t="s">
        <v>297</v>
      </c>
      <c r="K80" s="2" t="s">
        <v>297</v>
      </c>
      <c r="L80" s="2" t="s">
        <v>297</v>
      </c>
      <c r="M80" s="2" t="s">
        <v>297</v>
      </c>
      <c r="N80" s="2">
        <f t="shared" si="1"/>
        <v>120</v>
      </c>
      <c r="O80" s="3"/>
    </row>
    <row r="81" spans="1:15">
      <c r="A81" s="2">
        <v>77</v>
      </c>
      <c r="B81" s="1" t="str">
        <f>汇总表!D84</f>
        <v>成守平</v>
      </c>
      <c r="C81" s="1" t="s">
        <v>22</v>
      </c>
      <c r="D81" s="1" t="str">
        <f>汇总表!E84</f>
        <v>512223********4551</v>
      </c>
      <c r="E81" s="1" t="s">
        <v>296</v>
      </c>
      <c r="F81" s="1" t="str">
        <f>汇总表!B84</f>
        <v>高岭村片区片块2-1</v>
      </c>
      <c r="G81" s="1" t="str">
        <f>汇总表!C84</f>
        <v>高岭村*组</v>
      </c>
      <c r="H81" s="2">
        <f>汇总表!H94</f>
        <v>0</v>
      </c>
      <c r="I81" s="2">
        <f>汇总表!J84</f>
        <v>271</v>
      </c>
      <c r="J81" s="2" t="s">
        <v>297</v>
      </c>
      <c r="K81" s="2" t="s">
        <v>297</v>
      </c>
      <c r="L81" s="2" t="s">
        <v>297</v>
      </c>
      <c r="M81" s="2" t="s">
        <v>297</v>
      </c>
      <c r="N81" s="2">
        <f t="shared" si="1"/>
        <v>271</v>
      </c>
      <c r="O81" s="3"/>
    </row>
    <row r="82" spans="1:15">
      <c r="A82" s="2">
        <v>78</v>
      </c>
      <c r="B82" s="1" t="str">
        <f>汇总表!D85</f>
        <v>田少兰</v>
      </c>
      <c r="C82" s="1" t="s">
        <v>22</v>
      </c>
      <c r="D82" s="1" t="str">
        <f>汇总表!E85</f>
        <v>512223********4697</v>
      </c>
      <c r="E82" s="1" t="s">
        <v>296</v>
      </c>
      <c r="F82" s="1" t="str">
        <f>汇总表!B85</f>
        <v>石里村片区片块1-1</v>
      </c>
      <c r="G82" s="1" t="str">
        <f>汇总表!C85</f>
        <v>石里村*组</v>
      </c>
      <c r="H82" s="2">
        <f>汇总表!H95</f>
        <v>0</v>
      </c>
      <c r="I82" s="2">
        <f>汇总表!J85</f>
        <v>170</v>
      </c>
      <c r="J82" s="2" t="s">
        <v>297</v>
      </c>
      <c r="K82" s="2" t="s">
        <v>297</v>
      </c>
      <c r="L82" s="2" t="s">
        <v>297</v>
      </c>
      <c r="M82" s="2" t="s">
        <v>297</v>
      </c>
      <c r="N82" s="2">
        <f t="shared" si="1"/>
        <v>170</v>
      </c>
      <c r="O82" s="3"/>
    </row>
    <row r="83" spans="1:15">
      <c r="A83" s="2">
        <v>79</v>
      </c>
      <c r="B83" s="1" t="e">
        <f>汇总表!#REF!</f>
        <v>#REF!</v>
      </c>
      <c r="C83" s="1" t="s">
        <v>22</v>
      </c>
      <c r="D83" s="1" t="e">
        <f>汇总表!#REF!</f>
        <v>#REF!</v>
      </c>
      <c r="E83" s="1" t="s">
        <v>298</v>
      </c>
      <c r="F83" s="1" t="e">
        <f>汇总表!#REF!</f>
        <v>#REF!</v>
      </c>
      <c r="G83" s="1" t="e">
        <f>汇总表!#REF!</f>
        <v>#REF!</v>
      </c>
      <c r="H83" s="2" t="e">
        <f>汇总表!#REF!</f>
        <v>#REF!</v>
      </c>
      <c r="I83" s="2" t="e">
        <f>汇总表!#REF!</f>
        <v>#REF!</v>
      </c>
      <c r="J83" s="2" t="s">
        <v>297</v>
      </c>
      <c r="K83" s="2" t="s">
        <v>297</v>
      </c>
      <c r="L83" s="2" t="s">
        <v>297</v>
      </c>
      <c r="M83" s="2" t="s">
        <v>297</v>
      </c>
      <c r="N83" s="2" t="e">
        <f t="shared" si="1"/>
        <v>#REF!</v>
      </c>
      <c r="O83" s="3"/>
    </row>
    <row r="84" spans="1:15">
      <c r="A84" s="2">
        <v>80</v>
      </c>
      <c r="B84" s="1" t="e">
        <f>汇总表!#REF!</f>
        <v>#REF!</v>
      </c>
      <c r="C84" s="1" t="s">
        <v>22</v>
      </c>
      <c r="D84" s="1" t="e">
        <f>汇总表!#REF!</f>
        <v>#REF!</v>
      </c>
      <c r="E84" s="1" t="s">
        <v>296</v>
      </c>
      <c r="F84" s="1" t="e">
        <f>汇总表!#REF!</f>
        <v>#REF!</v>
      </c>
      <c r="G84" s="1" t="e">
        <f>汇总表!#REF!</f>
        <v>#REF!</v>
      </c>
      <c r="H84" s="2" t="e">
        <f>汇总表!#REF!</f>
        <v>#REF!</v>
      </c>
      <c r="I84" s="2" t="e">
        <f>汇总表!#REF!</f>
        <v>#REF!</v>
      </c>
      <c r="J84" s="2" t="s">
        <v>297</v>
      </c>
      <c r="K84" s="2" t="s">
        <v>297</v>
      </c>
      <c r="L84" s="2" t="s">
        <v>297</v>
      </c>
      <c r="M84" s="2" t="s">
        <v>297</v>
      </c>
      <c r="N84" s="2" t="e">
        <f t="shared" si="1"/>
        <v>#REF!</v>
      </c>
      <c r="O84" s="3"/>
    </row>
    <row r="85" spans="1:15">
      <c r="A85" s="2">
        <v>81</v>
      </c>
      <c r="B85" s="1" t="e">
        <f>汇总表!#REF!</f>
        <v>#REF!</v>
      </c>
      <c r="C85" s="1" t="s">
        <v>22</v>
      </c>
      <c r="D85" s="1" t="e">
        <f>汇总表!#REF!</f>
        <v>#REF!</v>
      </c>
      <c r="E85" s="1" t="s">
        <v>296</v>
      </c>
      <c r="F85" s="1" t="e">
        <f>汇总表!#REF!</f>
        <v>#REF!</v>
      </c>
      <c r="G85" s="1" t="e">
        <f>汇总表!#REF!</f>
        <v>#REF!</v>
      </c>
      <c r="H85" s="2" t="e">
        <f>汇总表!#REF!</f>
        <v>#REF!</v>
      </c>
      <c r="I85" s="2" t="e">
        <f>汇总表!#REF!</f>
        <v>#REF!</v>
      </c>
      <c r="J85" s="2" t="s">
        <v>297</v>
      </c>
      <c r="K85" s="2" t="s">
        <v>297</v>
      </c>
      <c r="L85" s="2" t="s">
        <v>297</v>
      </c>
      <c r="M85" s="2" t="s">
        <v>297</v>
      </c>
      <c r="N85" s="2" t="e">
        <f t="shared" si="1"/>
        <v>#REF!</v>
      </c>
      <c r="O85" s="3"/>
    </row>
    <row r="86" spans="1:15">
      <c r="A86" s="2">
        <v>82</v>
      </c>
      <c r="B86" s="1" t="e">
        <f>汇总表!#REF!</f>
        <v>#REF!</v>
      </c>
      <c r="C86" s="1" t="s">
        <v>22</v>
      </c>
      <c r="D86" s="1" t="e">
        <f>汇总表!#REF!</f>
        <v>#REF!</v>
      </c>
      <c r="E86" s="1" t="s">
        <v>298</v>
      </c>
      <c r="F86" s="1" t="e">
        <f>汇总表!#REF!</f>
        <v>#REF!</v>
      </c>
      <c r="G86" s="1" t="e">
        <f>汇总表!#REF!</f>
        <v>#REF!</v>
      </c>
      <c r="H86" s="2" t="e">
        <f>汇总表!#REF!</f>
        <v>#REF!</v>
      </c>
      <c r="I86" s="2" t="e">
        <f>汇总表!#REF!</f>
        <v>#REF!</v>
      </c>
      <c r="J86" s="2" t="s">
        <v>297</v>
      </c>
      <c r="K86" s="2" t="s">
        <v>297</v>
      </c>
      <c r="L86" s="2" t="s">
        <v>297</v>
      </c>
      <c r="M86" s="2" t="s">
        <v>297</v>
      </c>
      <c r="N86" s="2" t="e">
        <f t="shared" si="1"/>
        <v>#REF!</v>
      </c>
      <c r="O86" s="3"/>
    </row>
    <row r="87" spans="1:15">
      <c r="A87" s="2">
        <v>83</v>
      </c>
      <c r="B87" s="1" t="e">
        <f>汇总表!#REF!</f>
        <v>#REF!</v>
      </c>
      <c r="C87" s="1" t="s">
        <v>22</v>
      </c>
      <c r="D87" s="1" t="e">
        <f>汇总表!#REF!</f>
        <v>#REF!</v>
      </c>
      <c r="E87" s="1" t="s">
        <v>298</v>
      </c>
      <c r="F87" s="1" t="e">
        <f>汇总表!#REF!</f>
        <v>#REF!</v>
      </c>
      <c r="G87" s="1" t="e">
        <f>汇总表!#REF!</f>
        <v>#REF!</v>
      </c>
      <c r="H87" s="2" t="e">
        <f>汇总表!#REF!</f>
        <v>#REF!</v>
      </c>
      <c r="I87" s="2" t="e">
        <f>汇总表!#REF!</f>
        <v>#REF!</v>
      </c>
      <c r="J87" s="2" t="s">
        <v>297</v>
      </c>
      <c r="K87" s="2" t="s">
        <v>297</v>
      </c>
      <c r="L87" s="2" t="s">
        <v>297</v>
      </c>
      <c r="M87" s="2" t="s">
        <v>297</v>
      </c>
      <c r="N87" s="2" t="e">
        <f t="shared" si="1"/>
        <v>#REF!</v>
      </c>
      <c r="O87" s="3"/>
    </row>
    <row r="88" spans="1:15">
      <c r="A88" s="2">
        <v>84</v>
      </c>
      <c r="B88" s="1" t="e">
        <f>汇总表!#REF!</f>
        <v>#REF!</v>
      </c>
      <c r="C88" s="1" t="s">
        <v>22</v>
      </c>
      <c r="D88" s="1" t="e">
        <f>汇总表!#REF!</f>
        <v>#REF!</v>
      </c>
      <c r="E88" s="1" t="s">
        <v>296</v>
      </c>
      <c r="F88" s="1" t="e">
        <f>汇总表!#REF!</f>
        <v>#REF!</v>
      </c>
      <c r="G88" s="1" t="e">
        <f>汇总表!#REF!</f>
        <v>#REF!</v>
      </c>
      <c r="H88" s="2" t="e">
        <f>汇总表!#REF!</f>
        <v>#REF!</v>
      </c>
      <c r="I88" s="2" t="e">
        <f>汇总表!#REF!</f>
        <v>#REF!</v>
      </c>
      <c r="J88" s="2" t="s">
        <v>297</v>
      </c>
      <c r="K88" s="2" t="s">
        <v>297</v>
      </c>
      <c r="L88" s="2" t="s">
        <v>297</v>
      </c>
      <c r="M88" s="2" t="s">
        <v>297</v>
      </c>
      <c r="N88" s="2" t="e">
        <f t="shared" si="1"/>
        <v>#REF!</v>
      </c>
      <c r="O88" s="3"/>
    </row>
    <row r="89" spans="1:15">
      <c r="A89" s="2">
        <v>85</v>
      </c>
      <c r="B89" s="1" t="e">
        <f>汇总表!#REF!</f>
        <v>#REF!</v>
      </c>
      <c r="C89" s="1" t="s">
        <v>22</v>
      </c>
      <c r="D89" s="1" t="e">
        <f>汇总表!#REF!</f>
        <v>#REF!</v>
      </c>
      <c r="E89" s="1" t="s">
        <v>298</v>
      </c>
      <c r="F89" s="1" t="e">
        <f>汇总表!#REF!</f>
        <v>#REF!</v>
      </c>
      <c r="G89" s="1" t="e">
        <f>汇总表!#REF!</f>
        <v>#REF!</v>
      </c>
      <c r="H89" s="2" t="e">
        <f>汇总表!#REF!</f>
        <v>#REF!</v>
      </c>
      <c r="I89" s="2" t="e">
        <f>汇总表!#REF!</f>
        <v>#REF!</v>
      </c>
      <c r="J89" s="2" t="s">
        <v>297</v>
      </c>
      <c r="K89" s="2" t="s">
        <v>297</v>
      </c>
      <c r="L89" s="2" t="s">
        <v>297</v>
      </c>
      <c r="M89" s="2" t="s">
        <v>297</v>
      </c>
      <c r="N89" s="2" t="e">
        <f t="shared" si="1"/>
        <v>#REF!</v>
      </c>
      <c r="O89" s="3"/>
    </row>
    <row r="90" spans="1:15">
      <c r="A90" s="2">
        <v>86</v>
      </c>
      <c r="B90" s="1" t="e">
        <f>汇总表!#REF!</f>
        <v>#REF!</v>
      </c>
      <c r="C90" s="1" t="s">
        <v>22</v>
      </c>
      <c r="D90" s="1" t="e">
        <f>汇总表!#REF!</f>
        <v>#REF!</v>
      </c>
      <c r="E90" s="1" t="s">
        <v>296</v>
      </c>
      <c r="F90" s="1" t="e">
        <f>汇总表!#REF!</f>
        <v>#REF!</v>
      </c>
      <c r="G90" s="1" t="e">
        <f>汇总表!#REF!</f>
        <v>#REF!</v>
      </c>
      <c r="H90" s="2" t="e">
        <f>汇总表!#REF!</f>
        <v>#REF!</v>
      </c>
      <c r="I90" s="2" t="e">
        <f>汇总表!#REF!</f>
        <v>#REF!</v>
      </c>
      <c r="J90" s="2" t="s">
        <v>297</v>
      </c>
      <c r="K90" s="2" t="s">
        <v>297</v>
      </c>
      <c r="L90" s="2" t="s">
        <v>297</v>
      </c>
      <c r="M90" s="2" t="s">
        <v>297</v>
      </c>
      <c r="N90" s="2" t="e">
        <f t="shared" si="1"/>
        <v>#REF!</v>
      </c>
      <c r="O90" s="3"/>
    </row>
    <row r="91" spans="1:15">
      <c r="A91" s="2">
        <v>87</v>
      </c>
      <c r="B91" s="1" t="e">
        <f>汇总表!#REF!</f>
        <v>#REF!</v>
      </c>
      <c r="C91" s="1" t="s">
        <v>22</v>
      </c>
      <c r="D91" s="1" t="e">
        <f>汇总表!#REF!</f>
        <v>#REF!</v>
      </c>
      <c r="E91" s="1" t="s">
        <v>296</v>
      </c>
      <c r="F91" s="1" t="e">
        <f>汇总表!#REF!</f>
        <v>#REF!</v>
      </c>
      <c r="G91" s="1" t="e">
        <f>汇总表!#REF!</f>
        <v>#REF!</v>
      </c>
      <c r="H91" s="2" t="e">
        <f>汇总表!#REF!</f>
        <v>#REF!</v>
      </c>
      <c r="I91" s="2" t="e">
        <f>汇总表!#REF!</f>
        <v>#REF!</v>
      </c>
      <c r="J91" s="2" t="s">
        <v>297</v>
      </c>
      <c r="K91" s="2" t="s">
        <v>297</v>
      </c>
      <c r="L91" s="2" t="s">
        <v>297</v>
      </c>
      <c r="M91" s="2" t="s">
        <v>297</v>
      </c>
      <c r="N91" s="2" t="e">
        <f t="shared" si="1"/>
        <v>#REF!</v>
      </c>
      <c r="O91" s="3"/>
    </row>
    <row r="92" spans="1:15">
      <c r="A92" s="2">
        <v>88</v>
      </c>
      <c r="B92" s="1" t="e">
        <f>汇总表!#REF!</f>
        <v>#REF!</v>
      </c>
      <c r="C92" s="1" t="s">
        <v>22</v>
      </c>
      <c r="D92" s="1" t="e">
        <f>汇总表!#REF!</f>
        <v>#REF!</v>
      </c>
      <c r="E92" s="1" t="s">
        <v>298</v>
      </c>
      <c r="F92" s="1" t="e">
        <f>汇总表!#REF!</f>
        <v>#REF!</v>
      </c>
      <c r="G92" s="1" t="e">
        <f>汇总表!#REF!</f>
        <v>#REF!</v>
      </c>
      <c r="H92" s="2" t="e">
        <f>汇总表!#REF!</f>
        <v>#REF!</v>
      </c>
      <c r="I92" s="2" t="e">
        <f>汇总表!#REF!</f>
        <v>#REF!</v>
      </c>
      <c r="J92" s="2" t="s">
        <v>297</v>
      </c>
      <c r="K92" s="2" t="s">
        <v>297</v>
      </c>
      <c r="L92" s="2" t="s">
        <v>297</v>
      </c>
      <c r="M92" s="2" t="s">
        <v>297</v>
      </c>
      <c r="N92" s="2" t="e">
        <f t="shared" si="1"/>
        <v>#REF!</v>
      </c>
      <c r="O92" s="3"/>
    </row>
    <row r="93" spans="1:15">
      <c r="A93" s="2">
        <v>89</v>
      </c>
      <c r="B93" s="1" t="e">
        <f>汇总表!#REF!</f>
        <v>#REF!</v>
      </c>
      <c r="C93" s="1" t="s">
        <v>22</v>
      </c>
      <c r="D93" s="1" t="e">
        <f>汇总表!#REF!</f>
        <v>#REF!</v>
      </c>
      <c r="E93" s="1" t="s">
        <v>298</v>
      </c>
      <c r="F93" s="1" t="e">
        <f>汇总表!#REF!</f>
        <v>#REF!</v>
      </c>
      <c r="G93" s="1" t="e">
        <f>汇总表!#REF!</f>
        <v>#REF!</v>
      </c>
      <c r="H93" s="2" t="e">
        <f>汇总表!#REF!</f>
        <v>#REF!</v>
      </c>
      <c r="I93" s="2" t="e">
        <f>汇总表!#REF!</f>
        <v>#REF!</v>
      </c>
      <c r="J93" s="2" t="s">
        <v>297</v>
      </c>
      <c r="K93" s="2" t="s">
        <v>297</v>
      </c>
      <c r="L93" s="2" t="s">
        <v>297</v>
      </c>
      <c r="M93" s="2" t="s">
        <v>297</v>
      </c>
      <c r="N93" s="2" t="e">
        <f t="shared" si="1"/>
        <v>#REF!</v>
      </c>
      <c r="O93" s="3"/>
    </row>
    <row r="94" spans="1:15">
      <c r="A94" s="2">
        <v>90</v>
      </c>
      <c r="B94" s="1" t="e">
        <f>汇总表!#REF!</f>
        <v>#REF!</v>
      </c>
      <c r="C94" s="1" t="s">
        <v>22</v>
      </c>
      <c r="D94" s="1" t="e">
        <f>汇总表!#REF!</f>
        <v>#REF!</v>
      </c>
      <c r="E94" s="1" t="s">
        <v>296</v>
      </c>
      <c r="F94" s="1" t="e">
        <f>汇总表!#REF!</f>
        <v>#REF!</v>
      </c>
      <c r="G94" s="1" t="e">
        <f>汇总表!#REF!</f>
        <v>#REF!</v>
      </c>
      <c r="H94" s="2" t="e">
        <f>汇总表!#REF!</f>
        <v>#REF!</v>
      </c>
      <c r="I94" s="2" t="e">
        <f>汇总表!#REF!</f>
        <v>#REF!</v>
      </c>
      <c r="J94" s="2" t="s">
        <v>297</v>
      </c>
      <c r="K94" s="2" t="s">
        <v>297</v>
      </c>
      <c r="L94" s="2" t="s">
        <v>297</v>
      </c>
      <c r="M94" s="2" t="s">
        <v>297</v>
      </c>
      <c r="N94" s="2" t="e">
        <f t="shared" si="1"/>
        <v>#REF!</v>
      </c>
      <c r="O94" s="3"/>
    </row>
    <row r="95" spans="1:15">
      <c r="A95" s="2">
        <v>91</v>
      </c>
      <c r="B95" s="1" t="e">
        <f>汇总表!#REF!</f>
        <v>#REF!</v>
      </c>
      <c r="C95" s="1" t="s">
        <v>22</v>
      </c>
      <c r="D95" s="1" t="e">
        <f>汇总表!#REF!</f>
        <v>#REF!</v>
      </c>
      <c r="E95" s="1" t="s">
        <v>298</v>
      </c>
      <c r="F95" s="1" t="e">
        <f>汇总表!#REF!</f>
        <v>#REF!</v>
      </c>
      <c r="G95" s="1" t="e">
        <f>汇总表!#REF!</f>
        <v>#REF!</v>
      </c>
      <c r="H95" s="2" t="e">
        <f>汇总表!#REF!</f>
        <v>#REF!</v>
      </c>
      <c r="I95" s="2" t="e">
        <f>汇总表!#REF!</f>
        <v>#REF!</v>
      </c>
      <c r="J95" s="2" t="s">
        <v>297</v>
      </c>
      <c r="K95" s="2" t="s">
        <v>297</v>
      </c>
      <c r="L95" s="2" t="s">
        <v>297</v>
      </c>
      <c r="M95" s="2" t="s">
        <v>297</v>
      </c>
      <c r="N95" s="2" t="e">
        <f t="shared" si="1"/>
        <v>#REF!</v>
      </c>
      <c r="O95" s="3"/>
    </row>
    <row r="96" spans="1:15">
      <c r="A96" s="2">
        <v>92</v>
      </c>
      <c r="B96" s="1" t="e">
        <f>汇总表!#REF!</f>
        <v>#REF!</v>
      </c>
      <c r="C96" s="1" t="s">
        <v>22</v>
      </c>
      <c r="D96" s="1" t="e">
        <f>汇总表!#REF!</f>
        <v>#REF!</v>
      </c>
      <c r="E96" s="1" t="s">
        <v>296</v>
      </c>
      <c r="F96" s="1" t="e">
        <f>汇总表!#REF!</f>
        <v>#REF!</v>
      </c>
      <c r="G96" s="1" t="e">
        <f>汇总表!#REF!</f>
        <v>#REF!</v>
      </c>
      <c r="H96" s="2" t="e">
        <f>汇总表!#REF!</f>
        <v>#REF!</v>
      </c>
      <c r="I96" s="2" t="e">
        <f>汇总表!#REF!</f>
        <v>#REF!</v>
      </c>
      <c r="J96" s="2" t="s">
        <v>297</v>
      </c>
      <c r="K96" s="2" t="s">
        <v>297</v>
      </c>
      <c r="L96" s="2" t="s">
        <v>297</v>
      </c>
      <c r="M96" s="2" t="s">
        <v>297</v>
      </c>
      <c r="N96" s="2" t="e">
        <f t="shared" si="1"/>
        <v>#REF!</v>
      </c>
      <c r="O96" s="3"/>
    </row>
    <row r="97" spans="1:15">
      <c r="A97" s="2">
        <v>93</v>
      </c>
      <c r="B97" s="1" t="e">
        <f>汇总表!#REF!</f>
        <v>#REF!</v>
      </c>
      <c r="C97" s="1" t="s">
        <v>22</v>
      </c>
      <c r="D97" s="1" t="e">
        <f>汇总表!#REF!</f>
        <v>#REF!</v>
      </c>
      <c r="E97" s="1" t="s">
        <v>298</v>
      </c>
      <c r="F97" s="1" t="e">
        <f>汇总表!#REF!</f>
        <v>#REF!</v>
      </c>
      <c r="G97" s="1" t="e">
        <f>汇总表!#REF!</f>
        <v>#REF!</v>
      </c>
      <c r="H97" s="2" t="e">
        <f>汇总表!#REF!</f>
        <v>#REF!</v>
      </c>
      <c r="I97" s="2" t="e">
        <f>汇总表!#REF!</f>
        <v>#REF!</v>
      </c>
      <c r="J97" s="2" t="s">
        <v>297</v>
      </c>
      <c r="K97" s="2" t="s">
        <v>297</v>
      </c>
      <c r="L97" s="2" t="s">
        <v>297</v>
      </c>
      <c r="M97" s="2" t="s">
        <v>297</v>
      </c>
      <c r="N97" s="2" t="e">
        <f t="shared" si="1"/>
        <v>#REF!</v>
      </c>
      <c r="O97" s="3"/>
    </row>
    <row r="98" spans="1:15">
      <c r="A98" s="2">
        <v>94</v>
      </c>
      <c r="B98" s="1" t="e">
        <f>汇总表!#REF!</f>
        <v>#REF!</v>
      </c>
      <c r="C98" s="1" t="s">
        <v>22</v>
      </c>
      <c r="D98" s="1" t="e">
        <f>汇总表!#REF!</f>
        <v>#REF!</v>
      </c>
      <c r="E98" s="1" t="s">
        <v>296</v>
      </c>
      <c r="F98" s="1" t="e">
        <f>汇总表!#REF!</f>
        <v>#REF!</v>
      </c>
      <c r="G98" s="1" t="e">
        <f>汇总表!#REF!</f>
        <v>#REF!</v>
      </c>
      <c r="H98" s="2" t="e">
        <f>汇总表!#REF!</f>
        <v>#REF!</v>
      </c>
      <c r="I98" s="2" t="e">
        <f>汇总表!#REF!</f>
        <v>#REF!</v>
      </c>
      <c r="J98" s="2" t="s">
        <v>297</v>
      </c>
      <c r="K98" s="2" t="s">
        <v>297</v>
      </c>
      <c r="L98" s="2" t="s">
        <v>297</v>
      </c>
      <c r="M98" s="2" t="s">
        <v>297</v>
      </c>
      <c r="N98" s="2" t="e">
        <f t="shared" si="1"/>
        <v>#REF!</v>
      </c>
      <c r="O98" s="3"/>
    </row>
    <row r="99" spans="1:15">
      <c r="A99" s="2">
        <v>95</v>
      </c>
      <c r="B99" s="1" t="e">
        <f>汇总表!#REF!</f>
        <v>#REF!</v>
      </c>
      <c r="C99" s="1" t="s">
        <v>22</v>
      </c>
      <c r="D99" s="1" t="e">
        <f>汇总表!#REF!</f>
        <v>#REF!</v>
      </c>
      <c r="E99" s="1" t="s">
        <v>296</v>
      </c>
      <c r="F99" s="1" t="e">
        <f>汇总表!#REF!</f>
        <v>#REF!</v>
      </c>
      <c r="G99" s="1" t="e">
        <f>汇总表!#REF!</f>
        <v>#REF!</v>
      </c>
      <c r="H99" s="2" t="e">
        <f>汇总表!#REF!</f>
        <v>#REF!</v>
      </c>
      <c r="I99" s="2" t="e">
        <f>汇总表!#REF!</f>
        <v>#REF!</v>
      </c>
      <c r="J99" s="2" t="s">
        <v>297</v>
      </c>
      <c r="K99" s="2" t="s">
        <v>297</v>
      </c>
      <c r="L99" s="2" t="s">
        <v>297</v>
      </c>
      <c r="M99" s="2" t="s">
        <v>297</v>
      </c>
      <c r="N99" s="2" t="e">
        <f t="shared" si="1"/>
        <v>#REF!</v>
      </c>
      <c r="O99" s="3"/>
    </row>
    <row r="100" spans="1:15">
      <c r="A100" s="2">
        <v>96</v>
      </c>
      <c r="B100" s="1" t="e">
        <f>汇总表!#REF!</f>
        <v>#REF!</v>
      </c>
      <c r="C100" s="1" t="s">
        <v>22</v>
      </c>
      <c r="D100" s="1" t="e">
        <f>汇总表!#REF!</f>
        <v>#REF!</v>
      </c>
      <c r="E100" s="1" t="s">
        <v>298</v>
      </c>
      <c r="F100" s="1" t="e">
        <f>汇总表!#REF!</f>
        <v>#REF!</v>
      </c>
      <c r="G100" s="1" t="e">
        <f>汇总表!#REF!</f>
        <v>#REF!</v>
      </c>
      <c r="H100" s="2" t="e">
        <f>汇总表!#REF!</f>
        <v>#REF!</v>
      </c>
      <c r="I100" s="2" t="e">
        <f>汇总表!#REF!</f>
        <v>#REF!</v>
      </c>
      <c r="J100" s="2" t="s">
        <v>297</v>
      </c>
      <c r="K100" s="2" t="s">
        <v>297</v>
      </c>
      <c r="L100" s="2" t="s">
        <v>297</v>
      </c>
      <c r="M100" s="2" t="s">
        <v>297</v>
      </c>
      <c r="N100" s="2" t="e">
        <f t="shared" si="1"/>
        <v>#REF!</v>
      </c>
      <c r="O100" s="3"/>
    </row>
    <row r="101" spans="1:15">
      <c r="A101" s="2">
        <v>97</v>
      </c>
      <c r="B101" s="1" t="e">
        <f>汇总表!#REF!</f>
        <v>#REF!</v>
      </c>
      <c r="C101" s="1" t="s">
        <v>22</v>
      </c>
      <c r="D101" s="1" t="e">
        <f>汇总表!#REF!</f>
        <v>#REF!</v>
      </c>
      <c r="E101" s="1" t="s">
        <v>296</v>
      </c>
      <c r="F101" s="1" t="e">
        <f>汇总表!#REF!</f>
        <v>#REF!</v>
      </c>
      <c r="G101" s="1" t="e">
        <f>汇总表!#REF!</f>
        <v>#REF!</v>
      </c>
      <c r="H101" s="2" t="e">
        <f>汇总表!#REF!</f>
        <v>#REF!</v>
      </c>
      <c r="I101" s="2" t="e">
        <f>汇总表!#REF!</f>
        <v>#REF!</v>
      </c>
      <c r="J101" s="2" t="s">
        <v>297</v>
      </c>
      <c r="K101" s="2" t="s">
        <v>297</v>
      </c>
      <c r="L101" s="2" t="s">
        <v>297</v>
      </c>
      <c r="M101" s="2" t="s">
        <v>297</v>
      </c>
      <c r="N101" s="2" t="e">
        <f t="shared" si="1"/>
        <v>#REF!</v>
      </c>
      <c r="O101" s="3"/>
    </row>
    <row r="102" spans="1:15">
      <c r="A102" s="2">
        <v>98</v>
      </c>
      <c r="B102" s="1" t="e">
        <f>汇总表!#REF!</f>
        <v>#REF!</v>
      </c>
      <c r="C102" s="1" t="s">
        <v>22</v>
      </c>
      <c r="D102" s="1" t="e">
        <f>汇总表!#REF!</f>
        <v>#REF!</v>
      </c>
      <c r="E102" s="1" t="s">
        <v>298</v>
      </c>
      <c r="F102" s="1" t="e">
        <f>汇总表!#REF!</f>
        <v>#REF!</v>
      </c>
      <c r="G102" s="1" t="e">
        <f>汇总表!#REF!</f>
        <v>#REF!</v>
      </c>
      <c r="H102" s="2" t="e">
        <f>汇总表!#REF!</f>
        <v>#REF!</v>
      </c>
      <c r="I102" s="2" t="e">
        <f>汇总表!#REF!</f>
        <v>#REF!</v>
      </c>
      <c r="J102" s="2" t="s">
        <v>297</v>
      </c>
      <c r="K102" s="2" t="s">
        <v>297</v>
      </c>
      <c r="L102" s="2" t="s">
        <v>297</v>
      </c>
      <c r="M102" s="2" t="s">
        <v>297</v>
      </c>
      <c r="N102" s="2" t="e">
        <f t="shared" si="1"/>
        <v>#REF!</v>
      </c>
      <c r="O102" s="3"/>
    </row>
    <row r="103" spans="1:15">
      <c r="A103" s="2">
        <v>99</v>
      </c>
      <c r="B103" s="1" t="e">
        <f>汇总表!#REF!</f>
        <v>#REF!</v>
      </c>
      <c r="C103" s="1" t="s">
        <v>22</v>
      </c>
      <c r="D103" s="1" t="e">
        <f>汇总表!#REF!</f>
        <v>#REF!</v>
      </c>
      <c r="E103" s="1" t="s">
        <v>296</v>
      </c>
      <c r="F103" s="1" t="e">
        <f>汇总表!#REF!</f>
        <v>#REF!</v>
      </c>
      <c r="G103" s="1" t="e">
        <f>汇总表!#REF!</f>
        <v>#REF!</v>
      </c>
      <c r="H103" s="2" t="e">
        <f>汇总表!#REF!</f>
        <v>#REF!</v>
      </c>
      <c r="I103" s="2" t="e">
        <f>汇总表!#REF!</f>
        <v>#REF!</v>
      </c>
      <c r="J103" s="2" t="s">
        <v>297</v>
      </c>
      <c r="K103" s="2" t="s">
        <v>297</v>
      </c>
      <c r="L103" s="2" t="s">
        <v>297</v>
      </c>
      <c r="M103" s="2" t="s">
        <v>297</v>
      </c>
      <c r="N103" s="2" t="e">
        <f t="shared" si="1"/>
        <v>#REF!</v>
      </c>
      <c r="O103" s="3"/>
    </row>
    <row r="104" spans="1:15">
      <c r="A104" s="2">
        <v>100</v>
      </c>
      <c r="B104" s="1" t="e">
        <f>汇总表!#REF!</f>
        <v>#REF!</v>
      </c>
      <c r="C104" s="1" t="s">
        <v>22</v>
      </c>
      <c r="D104" s="1" t="e">
        <f>汇总表!#REF!</f>
        <v>#REF!</v>
      </c>
      <c r="E104" s="1" t="s">
        <v>298</v>
      </c>
      <c r="F104" s="1" t="e">
        <f>汇总表!#REF!</f>
        <v>#REF!</v>
      </c>
      <c r="G104" s="1" t="e">
        <f>汇总表!#REF!</f>
        <v>#REF!</v>
      </c>
      <c r="H104" s="2" t="e">
        <f>汇总表!#REF!</f>
        <v>#REF!</v>
      </c>
      <c r="I104" s="2" t="e">
        <f>汇总表!#REF!</f>
        <v>#REF!</v>
      </c>
      <c r="J104" s="2" t="s">
        <v>297</v>
      </c>
      <c r="K104" s="2" t="s">
        <v>297</v>
      </c>
      <c r="L104" s="2" t="s">
        <v>297</v>
      </c>
      <c r="M104" s="2" t="s">
        <v>297</v>
      </c>
      <c r="N104" s="2" t="e">
        <f t="shared" si="1"/>
        <v>#REF!</v>
      </c>
      <c r="O104" s="3"/>
    </row>
    <row r="105" spans="1:15">
      <c r="A105" s="2">
        <v>101</v>
      </c>
      <c r="B105" s="1" t="e">
        <f>汇总表!#REF!</f>
        <v>#REF!</v>
      </c>
      <c r="C105" s="1" t="s">
        <v>22</v>
      </c>
      <c r="D105" s="1" t="e">
        <f>汇总表!#REF!</f>
        <v>#REF!</v>
      </c>
      <c r="E105" s="1" t="s">
        <v>296</v>
      </c>
      <c r="F105" s="1" t="e">
        <f>汇总表!#REF!</f>
        <v>#REF!</v>
      </c>
      <c r="G105" s="1" t="e">
        <f>汇总表!#REF!</f>
        <v>#REF!</v>
      </c>
      <c r="H105" s="2" t="e">
        <f>汇总表!#REF!</f>
        <v>#REF!</v>
      </c>
      <c r="I105" s="2" t="e">
        <f>汇总表!#REF!</f>
        <v>#REF!</v>
      </c>
      <c r="J105" s="2" t="s">
        <v>297</v>
      </c>
      <c r="K105" s="2" t="s">
        <v>297</v>
      </c>
      <c r="L105" s="2" t="s">
        <v>297</v>
      </c>
      <c r="M105" s="2" t="s">
        <v>297</v>
      </c>
      <c r="N105" s="2" t="e">
        <f t="shared" si="1"/>
        <v>#REF!</v>
      </c>
      <c r="O105" s="3"/>
    </row>
    <row r="106" spans="1:15">
      <c r="A106" s="2">
        <v>102</v>
      </c>
      <c r="B106" s="1" t="e">
        <f>汇总表!#REF!</f>
        <v>#REF!</v>
      </c>
      <c r="C106" s="1" t="s">
        <v>22</v>
      </c>
      <c r="D106" s="1" t="e">
        <f>汇总表!#REF!</f>
        <v>#REF!</v>
      </c>
      <c r="E106" s="1" t="s">
        <v>298</v>
      </c>
      <c r="F106" s="1" t="e">
        <f>汇总表!#REF!</f>
        <v>#REF!</v>
      </c>
      <c r="G106" s="1" t="e">
        <f>汇总表!#REF!</f>
        <v>#REF!</v>
      </c>
      <c r="H106" s="2" t="e">
        <f>汇总表!#REF!</f>
        <v>#REF!</v>
      </c>
      <c r="I106" s="2" t="e">
        <f>汇总表!#REF!</f>
        <v>#REF!</v>
      </c>
      <c r="J106" s="2" t="s">
        <v>297</v>
      </c>
      <c r="K106" s="2" t="s">
        <v>297</v>
      </c>
      <c r="L106" s="2" t="s">
        <v>297</v>
      </c>
      <c r="M106" s="2" t="s">
        <v>297</v>
      </c>
      <c r="N106" s="2" t="e">
        <f t="shared" si="1"/>
        <v>#REF!</v>
      </c>
      <c r="O106" s="3"/>
    </row>
    <row r="107" spans="1:15">
      <c r="A107" s="2">
        <v>103</v>
      </c>
      <c r="B107" s="1" t="e">
        <f>汇总表!#REF!</f>
        <v>#REF!</v>
      </c>
      <c r="C107" s="1" t="s">
        <v>22</v>
      </c>
      <c r="D107" s="1" t="e">
        <f>汇总表!#REF!</f>
        <v>#REF!</v>
      </c>
      <c r="E107" s="1" t="s">
        <v>296</v>
      </c>
      <c r="F107" s="1" t="e">
        <f>汇总表!#REF!</f>
        <v>#REF!</v>
      </c>
      <c r="G107" s="1" t="e">
        <f>汇总表!#REF!</f>
        <v>#REF!</v>
      </c>
      <c r="H107" s="2" t="e">
        <f>汇总表!#REF!</f>
        <v>#REF!</v>
      </c>
      <c r="I107" s="2" t="e">
        <f>汇总表!#REF!</f>
        <v>#REF!</v>
      </c>
      <c r="J107" s="2" t="s">
        <v>297</v>
      </c>
      <c r="K107" s="2" t="s">
        <v>297</v>
      </c>
      <c r="L107" s="2" t="s">
        <v>297</v>
      </c>
      <c r="M107" s="2" t="s">
        <v>297</v>
      </c>
      <c r="N107" s="2" t="e">
        <f t="shared" si="1"/>
        <v>#REF!</v>
      </c>
      <c r="O107" s="3"/>
    </row>
    <row r="108" spans="1:15">
      <c r="A108" s="2">
        <v>104</v>
      </c>
      <c r="B108" s="1" t="e">
        <f>汇总表!#REF!</f>
        <v>#REF!</v>
      </c>
      <c r="C108" s="1" t="s">
        <v>22</v>
      </c>
      <c r="D108" s="1" t="e">
        <f>汇总表!#REF!</f>
        <v>#REF!</v>
      </c>
      <c r="E108" s="1" t="s">
        <v>298</v>
      </c>
      <c r="F108" s="1" t="e">
        <f>汇总表!#REF!</f>
        <v>#REF!</v>
      </c>
      <c r="G108" s="1" t="e">
        <f>汇总表!#REF!</f>
        <v>#REF!</v>
      </c>
      <c r="H108" s="2" t="e">
        <f>汇总表!#REF!</f>
        <v>#REF!</v>
      </c>
      <c r="I108" s="2" t="e">
        <f>汇总表!#REF!</f>
        <v>#REF!</v>
      </c>
      <c r="J108" s="2" t="s">
        <v>297</v>
      </c>
      <c r="K108" s="2" t="s">
        <v>297</v>
      </c>
      <c r="L108" s="2" t="s">
        <v>297</v>
      </c>
      <c r="M108" s="2" t="s">
        <v>297</v>
      </c>
      <c r="N108" s="2" t="e">
        <f t="shared" si="1"/>
        <v>#REF!</v>
      </c>
      <c r="O108" s="3"/>
    </row>
    <row r="109" spans="1:15">
      <c r="A109" s="2">
        <v>105</v>
      </c>
      <c r="B109" s="1" t="e">
        <f>汇总表!#REF!</f>
        <v>#REF!</v>
      </c>
      <c r="C109" s="1" t="s">
        <v>22</v>
      </c>
      <c r="D109" s="1" t="e">
        <f>汇总表!#REF!</f>
        <v>#REF!</v>
      </c>
      <c r="E109" s="1" t="s">
        <v>296</v>
      </c>
      <c r="F109" s="1" t="e">
        <f>汇总表!#REF!</f>
        <v>#REF!</v>
      </c>
      <c r="G109" s="1" t="e">
        <f>汇总表!#REF!</f>
        <v>#REF!</v>
      </c>
      <c r="H109" s="2" t="e">
        <f>汇总表!#REF!</f>
        <v>#REF!</v>
      </c>
      <c r="I109" s="2" t="e">
        <f>汇总表!#REF!</f>
        <v>#REF!</v>
      </c>
      <c r="J109" s="2" t="s">
        <v>297</v>
      </c>
      <c r="K109" s="2" t="s">
        <v>297</v>
      </c>
      <c r="L109" s="2" t="s">
        <v>297</v>
      </c>
      <c r="M109" s="2" t="s">
        <v>297</v>
      </c>
      <c r="N109" s="2" t="e">
        <f t="shared" si="1"/>
        <v>#REF!</v>
      </c>
      <c r="O109" s="3"/>
    </row>
    <row r="110" spans="1:15">
      <c r="A110" s="2">
        <v>106</v>
      </c>
      <c r="B110" s="1" t="e">
        <f>汇总表!#REF!</f>
        <v>#REF!</v>
      </c>
      <c r="C110" s="1" t="s">
        <v>22</v>
      </c>
      <c r="D110" s="1" t="e">
        <f>汇总表!#REF!</f>
        <v>#REF!</v>
      </c>
      <c r="E110" s="1" t="s">
        <v>296</v>
      </c>
      <c r="F110" s="1" t="e">
        <f>汇总表!#REF!</f>
        <v>#REF!</v>
      </c>
      <c r="G110" s="1" t="e">
        <f>汇总表!#REF!</f>
        <v>#REF!</v>
      </c>
      <c r="H110" s="2" t="e">
        <f>汇总表!#REF!</f>
        <v>#REF!</v>
      </c>
      <c r="I110" s="2" t="e">
        <f>汇总表!#REF!</f>
        <v>#REF!</v>
      </c>
      <c r="J110" s="2" t="s">
        <v>297</v>
      </c>
      <c r="K110" s="2" t="s">
        <v>297</v>
      </c>
      <c r="L110" s="2" t="s">
        <v>297</v>
      </c>
      <c r="M110" s="2" t="s">
        <v>297</v>
      </c>
      <c r="N110" s="2" t="e">
        <f t="shared" si="1"/>
        <v>#REF!</v>
      </c>
      <c r="O110" s="3"/>
    </row>
    <row r="111" spans="1:15">
      <c r="A111" s="2">
        <v>107</v>
      </c>
      <c r="B111" s="1" t="e">
        <f>汇总表!#REF!</f>
        <v>#REF!</v>
      </c>
      <c r="C111" s="1" t="s">
        <v>22</v>
      </c>
      <c r="D111" s="1" t="e">
        <f>汇总表!#REF!</f>
        <v>#REF!</v>
      </c>
      <c r="E111" s="1" t="s">
        <v>298</v>
      </c>
      <c r="F111" s="1" t="e">
        <f>汇总表!#REF!</f>
        <v>#REF!</v>
      </c>
      <c r="G111" s="1" t="e">
        <f>汇总表!#REF!</f>
        <v>#REF!</v>
      </c>
      <c r="H111" s="2" t="e">
        <f>汇总表!#REF!</f>
        <v>#REF!</v>
      </c>
      <c r="I111" s="2" t="e">
        <f>汇总表!#REF!</f>
        <v>#REF!</v>
      </c>
      <c r="J111" s="2" t="s">
        <v>297</v>
      </c>
      <c r="K111" s="2" t="s">
        <v>297</v>
      </c>
      <c r="L111" s="2" t="s">
        <v>297</v>
      </c>
      <c r="M111" s="2" t="s">
        <v>297</v>
      </c>
      <c r="N111" s="2" t="e">
        <f t="shared" si="1"/>
        <v>#REF!</v>
      </c>
      <c r="O111" s="3"/>
    </row>
    <row r="112" spans="1:15">
      <c r="A112" s="2">
        <v>108</v>
      </c>
      <c r="B112" s="1" t="e">
        <f>汇总表!#REF!</f>
        <v>#REF!</v>
      </c>
      <c r="C112" s="1" t="s">
        <v>22</v>
      </c>
      <c r="D112" s="1" t="e">
        <f>汇总表!#REF!</f>
        <v>#REF!</v>
      </c>
      <c r="E112" s="1" t="s">
        <v>296</v>
      </c>
      <c r="F112" s="1" t="e">
        <f>汇总表!#REF!</f>
        <v>#REF!</v>
      </c>
      <c r="G112" s="1" t="e">
        <f>汇总表!#REF!</f>
        <v>#REF!</v>
      </c>
      <c r="H112" s="2" t="e">
        <f>汇总表!#REF!</f>
        <v>#REF!</v>
      </c>
      <c r="I112" s="2" t="e">
        <f>汇总表!#REF!</f>
        <v>#REF!</v>
      </c>
      <c r="J112" s="2" t="s">
        <v>297</v>
      </c>
      <c r="K112" s="2" t="s">
        <v>297</v>
      </c>
      <c r="L112" s="2" t="s">
        <v>297</v>
      </c>
      <c r="M112" s="2" t="s">
        <v>297</v>
      </c>
      <c r="N112" s="2" t="e">
        <f t="shared" si="1"/>
        <v>#REF!</v>
      </c>
      <c r="O112" s="3"/>
    </row>
    <row r="113" spans="1:15">
      <c r="A113" s="2">
        <v>109</v>
      </c>
      <c r="B113" s="1" t="e">
        <f>汇总表!#REF!</f>
        <v>#REF!</v>
      </c>
      <c r="C113" s="1" t="s">
        <v>22</v>
      </c>
      <c r="D113" s="1" t="e">
        <f>汇总表!#REF!</f>
        <v>#REF!</v>
      </c>
      <c r="E113" s="1" t="s">
        <v>298</v>
      </c>
      <c r="F113" s="1" t="e">
        <f>汇总表!#REF!</f>
        <v>#REF!</v>
      </c>
      <c r="G113" s="1" t="e">
        <f>汇总表!#REF!</f>
        <v>#REF!</v>
      </c>
      <c r="H113" s="2" t="e">
        <f>汇总表!#REF!</f>
        <v>#REF!</v>
      </c>
      <c r="I113" s="2" t="e">
        <f>汇总表!#REF!</f>
        <v>#REF!</v>
      </c>
      <c r="J113" s="2" t="s">
        <v>297</v>
      </c>
      <c r="K113" s="2" t="s">
        <v>297</v>
      </c>
      <c r="L113" s="2" t="s">
        <v>297</v>
      </c>
      <c r="M113" s="2" t="s">
        <v>297</v>
      </c>
      <c r="N113" s="2" t="e">
        <f t="shared" si="1"/>
        <v>#REF!</v>
      </c>
      <c r="O113" s="3"/>
    </row>
    <row r="114" spans="1:15">
      <c r="A114" s="2">
        <v>110</v>
      </c>
      <c r="B114" s="1" t="e">
        <f>汇总表!#REF!</f>
        <v>#REF!</v>
      </c>
      <c r="C114" s="1" t="s">
        <v>22</v>
      </c>
      <c r="D114" s="1" t="e">
        <f>汇总表!#REF!</f>
        <v>#REF!</v>
      </c>
      <c r="E114" s="1" t="s">
        <v>296</v>
      </c>
      <c r="F114" s="1" t="e">
        <f>汇总表!#REF!</f>
        <v>#REF!</v>
      </c>
      <c r="G114" s="1" t="e">
        <f>汇总表!#REF!</f>
        <v>#REF!</v>
      </c>
      <c r="H114" s="2" t="e">
        <f>汇总表!#REF!</f>
        <v>#REF!</v>
      </c>
      <c r="I114" s="2" t="e">
        <f>汇总表!#REF!</f>
        <v>#REF!</v>
      </c>
      <c r="J114" s="2" t="s">
        <v>297</v>
      </c>
      <c r="K114" s="2" t="s">
        <v>297</v>
      </c>
      <c r="L114" s="2" t="s">
        <v>297</v>
      </c>
      <c r="M114" s="2" t="s">
        <v>297</v>
      </c>
      <c r="N114" s="2" t="e">
        <f t="shared" si="1"/>
        <v>#REF!</v>
      </c>
      <c r="O114" s="3"/>
    </row>
    <row r="115" spans="1:15">
      <c r="A115" s="2">
        <v>111</v>
      </c>
      <c r="B115" s="1" t="e">
        <f>汇总表!#REF!</f>
        <v>#REF!</v>
      </c>
      <c r="C115" s="1" t="s">
        <v>22</v>
      </c>
      <c r="D115" s="1" t="e">
        <f>汇总表!#REF!</f>
        <v>#REF!</v>
      </c>
      <c r="E115" s="1" t="s">
        <v>296</v>
      </c>
      <c r="F115" s="1" t="e">
        <f>汇总表!#REF!</f>
        <v>#REF!</v>
      </c>
      <c r="G115" s="1" t="e">
        <f>汇总表!#REF!</f>
        <v>#REF!</v>
      </c>
      <c r="H115" s="2" t="e">
        <f>汇总表!#REF!</f>
        <v>#REF!</v>
      </c>
      <c r="I115" s="2" t="e">
        <f>汇总表!#REF!</f>
        <v>#REF!</v>
      </c>
      <c r="J115" s="2" t="s">
        <v>297</v>
      </c>
      <c r="K115" s="2" t="s">
        <v>297</v>
      </c>
      <c r="L115" s="2" t="s">
        <v>297</v>
      </c>
      <c r="M115" s="2" t="s">
        <v>297</v>
      </c>
      <c r="N115" s="2" t="e">
        <f t="shared" si="1"/>
        <v>#REF!</v>
      </c>
      <c r="O115" s="3"/>
    </row>
    <row r="116" spans="1:15">
      <c r="A116" s="2">
        <v>112</v>
      </c>
      <c r="B116" s="1" t="e">
        <f>汇总表!#REF!</f>
        <v>#REF!</v>
      </c>
      <c r="C116" s="1" t="s">
        <v>22</v>
      </c>
      <c r="D116" s="1" t="e">
        <f>汇总表!#REF!</f>
        <v>#REF!</v>
      </c>
      <c r="E116" s="1" t="s">
        <v>296</v>
      </c>
      <c r="F116" s="1" t="e">
        <f>汇总表!#REF!</f>
        <v>#REF!</v>
      </c>
      <c r="G116" s="1" t="e">
        <f>汇总表!#REF!</f>
        <v>#REF!</v>
      </c>
      <c r="H116" s="2" t="e">
        <f>汇总表!#REF!</f>
        <v>#REF!</v>
      </c>
      <c r="I116" s="2" t="e">
        <f>汇总表!#REF!</f>
        <v>#REF!</v>
      </c>
      <c r="J116" s="2" t="s">
        <v>297</v>
      </c>
      <c r="K116" s="2" t="s">
        <v>297</v>
      </c>
      <c r="L116" s="2" t="s">
        <v>297</v>
      </c>
      <c r="M116" s="2" t="s">
        <v>297</v>
      </c>
      <c r="N116" s="2" t="e">
        <f t="shared" si="1"/>
        <v>#REF!</v>
      </c>
      <c r="O116" s="3"/>
    </row>
    <row r="117" spans="1:15">
      <c r="A117" s="2">
        <v>113</v>
      </c>
      <c r="B117" s="1" t="e">
        <f>汇总表!#REF!</f>
        <v>#REF!</v>
      </c>
      <c r="C117" s="1" t="s">
        <v>22</v>
      </c>
      <c r="D117" s="1" t="e">
        <f>汇总表!#REF!</f>
        <v>#REF!</v>
      </c>
      <c r="E117" s="1" t="s">
        <v>296</v>
      </c>
      <c r="F117" s="1" t="e">
        <f>汇总表!#REF!</f>
        <v>#REF!</v>
      </c>
      <c r="G117" s="1" t="e">
        <f>汇总表!#REF!</f>
        <v>#REF!</v>
      </c>
      <c r="H117" s="2" t="e">
        <f>汇总表!#REF!</f>
        <v>#REF!</v>
      </c>
      <c r="I117" s="2" t="e">
        <f>汇总表!#REF!</f>
        <v>#REF!</v>
      </c>
      <c r="J117" s="2" t="s">
        <v>297</v>
      </c>
      <c r="K117" s="2" t="s">
        <v>297</v>
      </c>
      <c r="L117" s="2" t="s">
        <v>297</v>
      </c>
      <c r="M117" s="2" t="s">
        <v>297</v>
      </c>
      <c r="N117" s="2" t="e">
        <f t="shared" si="1"/>
        <v>#REF!</v>
      </c>
      <c r="O117" s="3"/>
    </row>
    <row r="118" spans="1:15">
      <c r="A118" s="2">
        <v>114</v>
      </c>
      <c r="B118" s="1" t="e">
        <f>汇总表!#REF!</f>
        <v>#REF!</v>
      </c>
      <c r="C118" s="1" t="s">
        <v>22</v>
      </c>
      <c r="D118" s="1" t="e">
        <f>汇总表!#REF!</f>
        <v>#REF!</v>
      </c>
      <c r="E118" s="1" t="s">
        <v>298</v>
      </c>
      <c r="F118" s="1" t="e">
        <f>汇总表!#REF!</f>
        <v>#REF!</v>
      </c>
      <c r="G118" s="1" t="e">
        <f>汇总表!#REF!</f>
        <v>#REF!</v>
      </c>
      <c r="H118" s="2" t="e">
        <f>汇总表!#REF!</f>
        <v>#REF!</v>
      </c>
      <c r="I118" s="2" t="e">
        <f>汇总表!#REF!</f>
        <v>#REF!</v>
      </c>
      <c r="J118" s="2" t="s">
        <v>297</v>
      </c>
      <c r="K118" s="2" t="s">
        <v>297</v>
      </c>
      <c r="L118" s="2" t="s">
        <v>297</v>
      </c>
      <c r="M118" s="2" t="s">
        <v>297</v>
      </c>
      <c r="N118" s="2" t="e">
        <f t="shared" si="1"/>
        <v>#REF!</v>
      </c>
      <c r="O118" s="3"/>
    </row>
    <row r="119" spans="1:15">
      <c r="A119" s="2">
        <v>115</v>
      </c>
      <c r="B119" s="1" t="e">
        <f>汇总表!#REF!</f>
        <v>#REF!</v>
      </c>
      <c r="C119" s="1" t="s">
        <v>22</v>
      </c>
      <c r="D119" s="1" t="e">
        <f>汇总表!#REF!</f>
        <v>#REF!</v>
      </c>
      <c r="E119" s="1" t="s">
        <v>296</v>
      </c>
      <c r="F119" s="1" t="e">
        <f>汇总表!#REF!</f>
        <v>#REF!</v>
      </c>
      <c r="G119" s="1" t="e">
        <f>汇总表!#REF!</f>
        <v>#REF!</v>
      </c>
      <c r="H119" s="2" t="e">
        <f>汇总表!#REF!</f>
        <v>#REF!</v>
      </c>
      <c r="I119" s="2" t="e">
        <f>汇总表!#REF!</f>
        <v>#REF!</v>
      </c>
      <c r="J119" s="2" t="s">
        <v>297</v>
      </c>
      <c r="K119" s="2" t="s">
        <v>297</v>
      </c>
      <c r="L119" s="2" t="s">
        <v>297</v>
      </c>
      <c r="M119" s="2" t="s">
        <v>297</v>
      </c>
      <c r="N119" s="2" t="e">
        <f t="shared" si="1"/>
        <v>#REF!</v>
      </c>
      <c r="O119" s="3"/>
    </row>
    <row r="120" spans="1:15">
      <c r="A120" s="2">
        <v>116</v>
      </c>
      <c r="B120" s="1" t="e">
        <f>汇总表!#REF!</f>
        <v>#REF!</v>
      </c>
      <c r="C120" s="1" t="s">
        <v>22</v>
      </c>
      <c r="D120" s="1" t="e">
        <f>汇总表!#REF!</f>
        <v>#REF!</v>
      </c>
      <c r="E120" s="1" t="s">
        <v>298</v>
      </c>
      <c r="F120" s="1" t="e">
        <f>汇总表!#REF!</f>
        <v>#REF!</v>
      </c>
      <c r="G120" s="1" t="e">
        <f>汇总表!#REF!</f>
        <v>#REF!</v>
      </c>
      <c r="H120" s="2" t="e">
        <f>汇总表!#REF!</f>
        <v>#REF!</v>
      </c>
      <c r="I120" s="2" t="e">
        <f>汇总表!#REF!</f>
        <v>#REF!</v>
      </c>
      <c r="J120" s="2" t="s">
        <v>297</v>
      </c>
      <c r="K120" s="2" t="s">
        <v>297</v>
      </c>
      <c r="L120" s="2" t="s">
        <v>297</v>
      </c>
      <c r="M120" s="2" t="s">
        <v>297</v>
      </c>
      <c r="N120" s="2" t="e">
        <f t="shared" si="1"/>
        <v>#REF!</v>
      </c>
      <c r="O120" s="3"/>
    </row>
    <row r="121" spans="1:15">
      <c r="A121" s="2">
        <v>117</v>
      </c>
      <c r="B121" s="1" t="e">
        <f>汇总表!#REF!</f>
        <v>#REF!</v>
      </c>
      <c r="C121" s="1" t="s">
        <v>22</v>
      </c>
      <c r="D121" s="1" t="e">
        <f>汇总表!#REF!</f>
        <v>#REF!</v>
      </c>
      <c r="E121" s="1" t="s">
        <v>296</v>
      </c>
      <c r="F121" s="1" t="e">
        <f>汇总表!#REF!</f>
        <v>#REF!</v>
      </c>
      <c r="G121" s="1" t="e">
        <f>汇总表!#REF!</f>
        <v>#REF!</v>
      </c>
      <c r="H121" s="2" t="e">
        <f>汇总表!#REF!</f>
        <v>#REF!</v>
      </c>
      <c r="I121" s="2" t="e">
        <f>汇总表!#REF!</f>
        <v>#REF!</v>
      </c>
      <c r="J121" s="2" t="s">
        <v>297</v>
      </c>
      <c r="K121" s="2" t="s">
        <v>297</v>
      </c>
      <c r="L121" s="2" t="s">
        <v>297</v>
      </c>
      <c r="M121" s="2" t="s">
        <v>297</v>
      </c>
      <c r="N121" s="2" t="e">
        <f t="shared" si="1"/>
        <v>#REF!</v>
      </c>
      <c r="O121" s="3"/>
    </row>
    <row r="122" spans="1:15">
      <c r="A122" s="2">
        <v>118</v>
      </c>
      <c r="B122" s="1" t="e">
        <f>汇总表!#REF!</f>
        <v>#REF!</v>
      </c>
      <c r="C122" s="1" t="s">
        <v>22</v>
      </c>
      <c r="D122" s="1" t="e">
        <f>汇总表!#REF!</f>
        <v>#REF!</v>
      </c>
      <c r="E122" s="1" t="s">
        <v>296</v>
      </c>
      <c r="F122" s="1" t="e">
        <f>汇总表!#REF!</f>
        <v>#REF!</v>
      </c>
      <c r="G122" s="1" t="e">
        <f>汇总表!#REF!</f>
        <v>#REF!</v>
      </c>
      <c r="H122" s="2" t="e">
        <f>汇总表!#REF!</f>
        <v>#REF!</v>
      </c>
      <c r="I122" s="2" t="e">
        <f>汇总表!#REF!</f>
        <v>#REF!</v>
      </c>
      <c r="J122" s="2" t="s">
        <v>297</v>
      </c>
      <c r="K122" s="2" t="s">
        <v>297</v>
      </c>
      <c r="L122" s="2" t="s">
        <v>297</v>
      </c>
      <c r="M122" s="2" t="s">
        <v>297</v>
      </c>
      <c r="N122" s="2" t="e">
        <f t="shared" si="1"/>
        <v>#REF!</v>
      </c>
      <c r="O122" s="3"/>
    </row>
    <row r="123" spans="1:15">
      <c r="A123" s="2">
        <v>119</v>
      </c>
      <c r="B123" s="1" t="e">
        <f>汇总表!#REF!</f>
        <v>#REF!</v>
      </c>
      <c r="C123" s="1" t="s">
        <v>22</v>
      </c>
      <c r="D123" s="1" t="e">
        <f>汇总表!#REF!</f>
        <v>#REF!</v>
      </c>
      <c r="E123" s="1" t="s">
        <v>298</v>
      </c>
      <c r="F123" s="1" t="e">
        <f>汇总表!#REF!</f>
        <v>#REF!</v>
      </c>
      <c r="G123" s="1" t="e">
        <f>汇总表!#REF!</f>
        <v>#REF!</v>
      </c>
      <c r="H123" s="2" t="e">
        <f>汇总表!#REF!</f>
        <v>#REF!</v>
      </c>
      <c r="I123" s="2" t="e">
        <f>汇总表!#REF!</f>
        <v>#REF!</v>
      </c>
      <c r="J123" s="2" t="s">
        <v>297</v>
      </c>
      <c r="K123" s="2" t="s">
        <v>297</v>
      </c>
      <c r="L123" s="2" t="s">
        <v>297</v>
      </c>
      <c r="M123" s="2" t="s">
        <v>297</v>
      </c>
      <c r="N123" s="2" t="e">
        <f t="shared" si="1"/>
        <v>#REF!</v>
      </c>
      <c r="O123" s="3"/>
    </row>
    <row r="124" spans="1:15">
      <c r="A124" s="2">
        <v>120</v>
      </c>
      <c r="B124" s="1" t="e">
        <f>汇总表!#REF!</f>
        <v>#REF!</v>
      </c>
      <c r="C124" s="1" t="s">
        <v>22</v>
      </c>
      <c r="D124" s="1" t="e">
        <f>汇总表!#REF!</f>
        <v>#REF!</v>
      </c>
      <c r="E124" s="1" t="s">
        <v>296</v>
      </c>
      <c r="F124" s="1" t="e">
        <f>汇总表!#REF!</f>
        <v>#REF!</v>
      </c>
      <c r="G124" s="1" t="e">
        <f>汇总表!#REF!</f>
        <v>#REF!</v>
      </c>
      <c r="H124" s="2" t="e">
        <f>汇总表!#REF!</f>
        <v>#REF!</v>
      </c>
      <c r="I124" s="2" t="e">
        <f>汇总表!#REF!</f>
        <v>#REF!</v>
      </c>
      <c r="J124" s="2" t="s">
        <v>297</v>
      </c>
      <c r="K124" s="2" t="s">
        <v>297</v>
      </c>
      <c r="L124" s="2" t="s">
        <v>297</v>
      </c>
      <c r="M124" s="2" t="s">
        <v>297</v>
      </c>
      <c r="N124" s="2" t="e">
        <f t="shared" si="1"/>
        <v>#REF!</v>
      </c>
      <c r="O124" s="3"/>
    </row>
    <row r="125" spans="1:15">
      <c r="A125" s="2">
        <v>121</v>
      </c>
      <c r="B125" s="1" t="e">
        <f>汇总表!#REF!</f>
        <v>#REF!</v>
      </c>
      <c r="C125" s="1" t="s">
        <v>22</v>
      </c>
      <c r="D125" s="1" t="e">
        <f>汇总表!#REF!</f>
        <v>#REF!</v>
      </c>
      <c r="E125" s="1" t="s">
        <v>296</v>
      </c>
      <c r="F125" s="1" t="e">
        <f>汇总表!#REF!</f>
        <v>#REF!</v>
      </c>
      <c r="G125" s="1" t="e">
        <f>汇总表!#REF!</f>
        <v>#REF!</v>
      </c>
      <c r="H125" s="2" t="e">
        <f>汇总表!#REF!</f>
        <v>#REF!</v>
      </c>
      <c r="I125" s="2" t="e">
        <f>汇总表!#REF!</f>
        <v>#REF!</v>
      </c>
      <c r="J125" s="2" t="s">
        <v>297</v>
      </c>
      <c r="K125" s="2" t="s">
        <v>297</v>
      </c>
      <c r="L125" s="2" t="s">
        <v>297</v>
      </c>
      <c r="M125" s="2" t="s">
        <v>297</v>
      </c>
      <c r="N125" s="2" t="e">
        <f t="shared" si="1"/>
        <v>#REF!</v>
      </c>
      <c r="O125" s="3"/>
    </row>
    <row r="126" spans="1:15">
      <c r="A126" s="2">
        <v>122</v>
      </c>
      <c r="B126" s="1" t="e">
        <f>汇总表!#REF!</f>
        <v>#REF!</v>
      </c>
      <c r="C126" s="1" t="s">
        <v>22</v>
      </c>
      <c r="D126" s="1" t="e">
        <f>汇总表!#REF!</f>
        <v>#REF!</v>
      </c>
      <c r="E126" s="1" t="s">
        <v>298</v>
      </c>
      <c r="F126" s="1" t="e">
        <f>汇总表!#REF!</f>
        <v>#REF!</v>
      </c>
      <c r="G126" s="1" t="e">
        <f>汇总表!#REF!</f>
        <v>#REF!</v>
      </c>
      <c r="H126" s="2" t="e">
        <f>汇总表!#REF!</f>
        <v>#REF!</v>
      </c>
      <c r="I126" s="2" t="e">
        <f>汇总表!#REF!</f>
        <v>#REF!</v>
      </c>
      <c r="J126" s="2" t="s">
        <v>297</v>
      </c>
      <c r="K126" s="2" t="s">
        <v>297</v>
      </c>
      <c r="L126" s="2" t="s">
        <v>297</v>
      </c>
      <c r="M126" s="2" t="s">
        <v>297</v>
      </c>
      <c r="N126" s="2" t="e">
        <f t="shared" si="1"/>
        <v>#REF!</v>
      </c>
      <c r="O126" s="3"/>
    </row>
    <row r="127" spans="1:15">
      <c r="A127" s="2">
        <v>123</v>
      </c>
      <c r="B127" s="1" t="e">
        <f>汇总表!#REF!</f>
        <v>#REF!</v>
      </c>
      <c r="C127" s="1" t="s">
        <v>22</v>
      </c>
      <c r="D127" s="1" t="e">
        <f>汇总表!#REF!</f>
        <v>#REF!</v>
      </c>
      <c r="E127" s="1" t="s">
        <v>298</v>
      </c>
      <c r="F127" s="1" t="e">
        <f>汇总表!#REF!</f>
        <v>#REF!</v>
      </c>
      <c r="G127" s="1" t="e">
        <f>汇总表!#REF!</f>
        <v>#REF!</v>
      </c>
      <c r="H127" s="2" t="e">
        <f>汇总表!#REF!</f>
        <v>#REF!</v>
      </c>
      <c r="I127" s="2" t="e">
        <f>汇总表!#REF!</f>
        <v>#REF!</v>
      </c>
      <c r="J127" s="2" t="s">
        <v>297</v>
      </c>
      <c r="K127" s="2" t="s">
        <v>297</v>
      </c>
      <c r="L127" s="2" t="s">
        <v>297</v>
      </c>
      <c r="M127" s="2" t="s">
        <v>297</v>
      </c>
      <c r="N127" s="2" t="e">
        <f t="shared" si="1"/>
        <v>#REF!</v>
      </c>
      <c r="O127" s="3"/>
    </row>
    <row r="128" spans="1:15">
      <c r="A128" s="2">
        <v>124</v>
      </c>
      <c r="B128" s="1" t="e">
        <f>汇总表!#REF!</f>
        <v>#REF!</v>
      </c>
      <c r="C128" s="1" t="s">
        <v>22</v>
      </c>
      <c r="D128" s="1" t="e">
        <f>汇总表!#REF!</f>
        <v>#REF!</v>
      </c>
      <c r="E128" s="1" t="s">
        <v>296</v>
      </c>
      <c r="F128" s="1" t="e">
        <f>汇总表!#REF!</f>
        <v>#REF!</v>
      </c>
      <c r="G128" s="1" t="e">
        <f>汇总表!#REF!</f>
        <v>#REF!</v>
      </c>
      <c r="H128" s="2" t="e">
        <f>汇总表!#REF!</f>
        <v>#REF!</v>
      </c>
      <c r="I128" s="2" t="e">
        <f>汇总表!#REF!</f>
        <v>#REF!</v>
      </c>
      <c r="J128" s="2" t="s">
        <v>297</v>
      </c>
      <c r="K128" s="2" t="s">
        <v>297</v>
      </c>
      <c r="L128" s="2" t="s">
        <v>297</v>
      </c>
      <c r="M128" s="2" t="s">
        <v>297</v>
      </c>
      <c r="N128" s="2" t="e">
        <f t="shared" si="1"/>
        <v>#REF!</v>
      </c>
      <c r="O128" s="3"/>
    </row>
    <row r="129" spans="1:15">
      <c r="A129" s="2">
        <v>125</v>
      </c>
      <c r="B129" s="1" t="e">
        <f>汇总表!#REF!</f>
        <v>#REF!</v>
      </c>
      <c r="C129" s="1" t="s">
        <v>22</v>
      </c>
      <c r="D129" s="1" t="e">
        <f>汇总表!#REF!</f>
        <v>#REF!</v>
      </c>
      <c r="E129" s="1" t="s">
        <v>296</v>
      </c>
      <c r="F129" s="1" t="e">
        <f>汇总表!#REF!</f>
        <v>#REF!</v>
      </c>
      <c r="G129" s="1" t="e">
        <f>汇总表!#REF!</f>
        <v>#REF!</v>
      </c>
      <c r="H129" s="2" t="e">
        <f>汇总表!#REF!</f>
        <v>#REF!</v>
      </c>
      <c r="I129" s="2" t="e">
        <f>汇总表!#REF!</f>
        <v>#REF!</v>
      </c>
      <c r="J129" s="2" t="s">
        <v>297</v>
      </c>
      <c r="K129" s="2" t="s">
        <v>297</v>
      </c>
      <c r="L129" s="2" t="s">
        <v>297</v>
      </c>
      <c r="M129" s="2" t="s">
        <v>297</v>
      </c>
      <c r="N129" s="2" t="e">
        <f t="shared" si="1"/>
        <v>#REF!</v>
      </c>
      <c r="O129" s="3"/>
    </row>
    <row r="130" spans="1:15">
      <c r="A130" s="2">
        <v>126</v>
      </c>
      <c r="B130" s="1" t="e">
        <f>汇总表!#REF!</f>
        <v>#REF!</v>
      </c>
      <c r="C130" s="1" t="s">
        <v>22</v>
      </c>
      <c r="D130" s="1" t="e">
        <f>汇总表!#REF!</f>
        <v>#REF!</v>
      </c>
      <c r="E130" s="1" t="s">
        <v>296</v>
      </c>
      <c r="F130" s="1" t="e">
        <f>汇总表!#REF!</f>
        <v>#REF!</v>
      </c>
      <c r="G130" s="1" t="e">
        <f>汇总表!#REF!</f>
        <v>#REF!</v>
      </c>
      <c r="H130" s="2" t="e">
        <f>汇总表!#REF!</f>
        <v>#REF!</v>
      </c>
      <c r="I130" s="2" t="e">
        <f>汇总表!#REF!</f>
        <v>#REF!</v>
      </c>
      <c r="J130" s="2" t="s">
        <v>297</v>
      </c>
      <c r="K130" s="2" t="s">
        <v>297</v>
      </c>
      <c r="L130" s="2" t="s">
        <v>297</v>
      </c>
      <c r="M130" s="2" t="s">
        <v>297</v>
      </c>
      <c r="N130" s="2" t="e">
        <f t="shared" si="1"/>
        <v>#REF!</v>
      </c>
      <c r="O130" s="3"/>
    </row>
    <row r="131" spans="1:15">
      <c r="A131" s="2">
        <v>127</v>
      </c>
      <c r="B131" s="1" t="e">
        <f>汇总表!#REF!</f>
        <v>#REF!</v>
      </c>
      <c r="C131" s="1" t="s">
        <v>22</v>
      </c>
      <c r="D131" s="1" t="e">
        <f>汇总表!#REF!</f>
        <v>#REF!</v>
      </c>
      <c r="E131" s="1" t="s">
        <v>296</v>
      </c>
      <c r="F131" s="1" t="e">
        <f>汇总表!#REF!</f>
        <v>#REF!</v>
      </c>
      <c r="G131" s="1" t="e">
        <f>汇总表!#REF!</f>
        <v>#REF!</v>
      </c>
      <c r="H131" s="2" t="e">
        <f>汇总表!#REF!</f>
        <v>#REF!</v>
      </c>
      <c r="I131" s="2" t="e">
        <f>汇总表!#REF!</f>
        <v>#REF!</v>
      </c>
      <c r="J131" s="2" t="s">
        <v>297</v>
      </c>
      <c r="K131" s="2" t="s">
        <v>297</v>
      </c>
      <c r="L131" s="2" t="s">
        <v>297</v>
      </c>
      <c r="M131" s="2" t="s">
        <v>297</v>
      </c>
      <c r="N131" s="2" t="e">
        <f t="shared" si="1"/>
        <v>#REF!</v>
      </c>
      <c r="O131" s="3"/>
    </row>
    <row r="132" spans="1:15">
      <c r="A132" s="2">
        <v>128</v>
      </c>
      <c r="B132" s="1" t="e">
        <f>汇总表!#REF!</f>
        <v>#REF!</v>
      </c>
      <c r="C132" s="1" t="s">
        <v>22</v>
      </c>
      <c r="D132" s="1" t="e">
        <f>汇总表!#REF!</f>
        <v>#REF!</v>
      </c>
      <c r="E132" s="1" t="s">
        <v>296</v>
      </c>
      <c r="F132" s="1" t="e">
        <f>汇总表!#REF!</f>
        <v>#REF!</v>
      </c>
      <c r="G132" s="1" t="e">
        <f>汇总表!#REF!</f>
        <v>#REF!</v>
      </c>
      <c r="H132" s="2" t="e">
        <f>汇总表!#REF!</f>
        <v>#REF!</v>
      </c>
      <c r="I132" s="2" t="e">
        <f>汇总表!#REF!</f>
        <v>#REF!</v>
      </c>
      <c r="J132" s="2" t="s">
        <v>297</v>
      </c>
      <c r="K132" s="2" t="s">
        <v>297</v>
      </c>
      <c r="L132" s="2" t="s">
        <v>297</v>
      </c>
      <c r="M132" s="2" t="s">
        <v>297</v>
      </c>
      <c r="N132" s="2" t="e">
        <f t="shared" si="1"/>
        <v>#REF!</v>
      </c>
      <c r="O132" s="3"/>
    </row>
    <row r="133" spans="1:15">
      <c r="A133" s="2">
        <v>129</v>
      </c>
      <c r="B133" s="1" t="e">
        <f>汇总表!#REF!</f>
        <v>#REF!</v>
      </c>
      <c r="C133" s="1" t="s">
        <v>22</v>
      </c>
      <c r="D133" s="1" t="e">
        <f>汇总表!#REF!</f>
        <v>#REF!</v>
      </c>
      <c r="E133" s="1" t="s">
        <v>296</v>
      </c>
      <c r="F133" s="1" t="e">
        <f>汇总表!#REF!</f>
        <v>#REF!</v>
      </c>
      <c r="G133" s="1" t="e">
        <f>汇总表!#REF!</f>
        <v>#REF!</v>
      </c>
      <c r="H133" s="2" t="e">
        <f>汇总表!#REF!</f>
        <v>#REF!</v>
      </c>
      <c r="I133" s="2" t="e">
        <f>汇总表!#REF!</f>
        <v>#REF!</v>
      </c>
      <c r="J133" s="2" t="s">
        <v>297</v>
      </c>
      <c r="K133" s="2" t="s">
        <v>297</v>
      </c>
      <c r="L133" s="2" t="s">
        <v>297</v>
      </c>
      <c r="M133" s="2" t="s">
        <v>297</v>
      </c>
      <c r="N133" s="2" t="e">
        <f t="shared" si="1"/>
        <v>#REF!</v>
      </c>
      <c r="O133" s="3"/>
    </row>
    <row r="134" spans="1:15">
      <c r="A134" s="2">
        <v>130</v>
      </c>
      <c r="B134" s="1" t="e">
        <f>汇总表!#REF!</f>
        <v>#REF!</v>
      </c>
      <c r="C134" s="1" t="s">
        <v>22</v>
      </c>
      <c r="D134" s="1" t="e">
        <f>汇总表!#REF!</f>
        <v>#REF!</v>
      </c>
      <c r="E134" s="1" t="s">
        <v>296</v>
      </c>
      <c r="F134" s="1" t="e">
        <f>汇总表!#REF!</f>
        <v>#REF!</v>
      </c>
      <c r="G134" s="1" t="e">
        <f>汇总表!#REF!</f>
        <v>#REF!</v>
      </c>
      <c r="H134" s="2" t="e">
        <f>汇总表!#REF!</f>
        <v>#REF!</v>
      </c>
      <c r="I134" s="2" t="e">
        <f>汇总表!#REF!</f>
        <v>#REF!</v>
      </c>
      <c r="J134" s="2" t="s">
        <v>297</v>
      </c>
      <c r="K134" s="2" t="s">
        <v>297</v>
      </c>
      <c r="L134" s="2" t="s">
        <v>297</v>
      </c>
      <c r="M134" s="2" t="s">
        <v>297</v>
      </c>
      <c r="N134" s="2" t="e">
        <f t="shared" ref="N134:N175" si="2">I134</f>
        <v>#REF!</v>
      </c>
      <c r="O134" s="6"/>
    </row>
    <row r="135" spans="1:15">
      <c r="A135" s="2">
        <v>131</v>
      </c>
      <c r="B135" s="1" t="e">
        <f>汇总表!#REF!</f>
        <v>#REF!</v>
      </c>
      <c r="C135" s="1" t="s">
        <v>22</v>
      </c>
      <c r="D135" s="1" t="e">
        <f>汇总表!#REF!</f>
        <v>#REF!</v>
      </c>
      <c r="E135" s="1" t="s">
        <v>296</v>
      </c>
      <c r="F135" s="1" t="e">
        <f>汇总表!#REF!</f>
        <v>#REF!</v>
      </c>
      <c r="G135" s="1" t="e">
        <f>汇总表!#REF!</f>
        <v>#REF!</v>
      </c>
      <c r="H135" s="2" t="e">
        <f>汇总表!#REF!</f>
        <v>#REF!</v>
      </c>
      <c r="I135" s="2" t="e">
        <f>汇总表!#REF!</f>
        <v>#REF!</v>
      </c>
      <c r="J135" s="2" t="s">
        <v>297</v>
      </c>
      <c r="K135" s="2" t="s">
        <v>297</v>
      </c>
      <c r="L135" s="2" t="s">
        <v>297</v>
      </c>
      <c r="M135" s="2" t="s">
        <v>297</v>
      </c>
      <c r="N135" s="2" t="e">
        <f t="shared" si="2"/>
        <v>#REF!</v>
      </c>
      <c r="O135" s="7"/>
    </row>
    <row r="136" spans="1:15">
      <c r="A136" s="2">
        <v>132</v>
      </c>
      <c r="B136" s="1" t="e">
        <f>汇总表!#REF!</f>
        <v>#REF!</v>
      </c>
      <c r="C136" s="1" t="s">
        <v>22</v>
      </c>
      <c r="D136" s="1" t="e">
        <f>汇总表!#REF!</f>
        <v>#REF!</v>
      </c>
      <c r="E136" s="1" t="s">
        <v>296</v>
      </c>
      <c r="F136" s="1" t="e">
        <f>汇总表!#REF!</f>
        <v>#REF!</v>
      </c>
      <c r="G136" s="1" t="e">
        <f>汇总表!#REF!</f>
        <v>#REF!</v>
      </c>
      <c r="H136" s="2" t="e">
        <f>汇总表!#REF!</f>
        <v>#REF!</v>
      </c>
      <c r="I136" s="2" t="e">
        <f>汇总表!#REF!</f>
        <v>#REF!</v>
      </c>
      <c r="J136" s="2" t="s">
        <v>297</v>
      </c>
      <c r="K136" s="2" t="s">
        <v>297</v>
      </c>
      <c r="L136" s="2" t="s">
        <v>297</v>
      </c>
      <c r="M136" s="2" t="s">
        <v>297</v>
      </c>
      <c r="N136" s="2" t="e">
        <f t="shared" si="2"/>
        <v>#REF!</v>
      </c>
      <c r="O136" s="7"/>
    </row>
    <row r="137" spans="1:15">
      <c r="A137" s="2">
        <v>133</v>
      </c>
      <c r="B137" s="1" t="e">
        <f>汇总表!#REF!</f>
        <v>#REF!</v>
      </c>
      <c r="C137" s="1" t="s">
        <v>22</v>
      </c>
      <c r="D137" s="1" t="e">
        <f>汇总表!#REF!</f>
        <v>#REF!</v>
      </c>
      <c r="E137" s="1" t="s">
        <v>296</v>
      </c>
      <c r="F137" s="1" t="e">
        <f>汇总表!#REF!</f>
        <v>#REF!</v>
      </c>
      <c r="G137" s="1" t="e">
        <f>汇总表!#REF!</f>
        <v>#REF!</v>
      </c>
      <c r="H137" s="2" t="e">
        <f>汇总表!#REF!</f>
        <v>#REF!</v>
      </c>
      <c r="I137" s="2" t="e">
        <f>汇总表!#REF!</f>
        <v>#REF!</v>
      </c>
      <c r="J137" s="2" t="s">
        <v>297</v>
      </c>
      <c r="K137" s="2" t="s">
        <v>297</v>
      </c>
      <c r="L137" s="2" t="s">
        <v>297</v>
      </c>
      <c r="M137" s="2" t="s">
        <v>297</v>
      </c>
      <c r="N137" s="2" t="e">
        <f t="shared" si="2"/>
        <v>#REF!</v>
      </c>
      <c r="O137" s="7"/>
    </row>
    <row r="138" spans="1:15">
      <c r="A138" s="2">
        <v>134</v>
      </c>
      <c r="B138" s="1" t="e">
        <f>汇总表!#REF!</f>
        <v>#REF!</v>
      </c>
      <c r="C138" s="1" t="s">
        <v>22</v>
      </c>
      <c r="D138" s="1" t="e">
        <f>汇总表!#REF!</f>
        <v>#REF!</v>
      </c>
      <c r="E138" s="1" t="s">
        <v>296</v>
      </c>
      <c r="F138" s="1" t="e">
        <f>汇总表!#REF!</f>
        <v>#REF!</v>
      </c>
      <c r="G138" s="1" t="e">
        <f>汇总表!#REF!</f>
        <v>#REF!</v>
      </c>
      <c r="H138" s="2" t="e">
        <f>汇总表!#REF!</f>
        <v>#REF!</v>
      </c>
      <c r="I138" s="2" t="e">
        <f>汇总表!#REF!</f>
        <v>#REF!</v>
      </c>
      <c r="J138" s="2" t="s">
        <v>297</v>
      </c>
      <c r="K138" s="2" t="s">
        <v>297</v>
      </c>
      <c r="L138" s="2" t="s">
        <v>297</v>
      </c>
      <c r="M138" s="2" t="s">
        <v>297</v>
      </c>
      <c r="N138" s="2" t="e">
        <f t="shared" si="2"/>
        <v>#REF!</v>
      </c>
      <c r="O138" s="7"/>
    </row>
    <row r="139" spans="1:15">
      <c r="A139" s="2">
        <v>135</v>
      </c>
      <c r="B139" s="1" t="e">
        <f>汇总表!#REF!</f>
        <v>#REF!</v>
      </c>
      <c r="C139" s="1" t="s">
        <v>22</v>
      </c>
      <c r="D139" s="1" t="e">
        <f>汇总表!#REF!</f>
        <v>#REF!</v>
      </c>
      <c r="E139" s="1" t="s">
        <v>296</v>
      </c>
      <c r="F139" s="1" t="e">
        <f>汇总表!#REF!</f>
        <v>#REF!</v>
      </c>
      <c r="G139" s="1" t="e">
        <f>汇总表!#REF!</f>
        <v>#REF!</v>
      </c>
      <c r="H139" s="2" t="e">
        <f>汇总表!#REF!</f>
        <v>#REF!</v>
      </c>
      <c r="I139" s="2" t="e">
        <f>汇总表!#REF!</f>
        <v>#REF!</v>
      </c>
      <c r="J139" s="2" t="s">
        <v>297</v>
      </c>
      <c r="K139" s="2" t="s">
        <v>297</v>
      </c>
      <c r="L139" s="2" t="s">
        <v>297</v>
      </c>
      <c r="M139" s="2" t="s">
        <v>297</v>
      </c>
      <c r="N139" s="2" t="e">
        <f t="shared" si="2"/>
        <v>#REF!</v>
      </c>
      <c r="O139" s="7"/>
    </row>
    <row r="140" spans="1:15">
      <c r="A140" s="2">
        <v>136</v>
      </c>
      <c r="B140" s="1" t="e">
        <f>汇总表!#REF!</f>
        <v>#REF!</v>
      </c>
      <c r="C140" s="1" t="s">
        <v>22</v>
      </c>
      <c r="D140" s="1" t="e">
        <f>汇总表!#REF!</f>
        <v>#REF!</v>
      </c>
      <c r="E140" s="1" t="s">
        <v>296</v>
      </c>
      <c r="F140" s="1" t="e">
        <f>汇总表!#REF!</f>
        <v>#REF!</v>
      </c>
      <c r="G140" s="1" t="e">
        <f>汇总表!#REF!</f>
        <v>#REF!</v>
      </c>
      <c r="H140" s="2" t="e">
        <f>汇总表!#REF!</f>
        <v>#REF!</v>
      </c>
      <c r="I140" s="2" t="e">
        <f>汇总表!#REF!</f>
        <v>#REF!</v>
      </c>
      <c r="J140" s="2" t="s">
        <v>297</v>
      </c>
      <c r="K140" s="2" t="s">
        <v>297</v>
      </c>
      <c r="L140" s="2" t="s">
        <v>297</v>
      </c>
      <c r="M140" s="2" t="s">
        <v>297</v>
      </c>
      <c r="N140" s="2" t="e">
        <f t="shared" si="2"/>
        <v>#REF!</v>
      </c>
      <c r="O140" s="7"/>
    </row>
    <row r="141" spans="1:15">
      <c r="A141" s="2">
        <v>137</v>
      </c>
      <c r="B141" s="1" t="e">
        <f>汇总表!#REF!</f>
        <v>#REF!</v>
      </c>
      <c r="C141" s="1" t="s">
        <v>22</v>
      </c>
      <c r="D141" s="1" t="e">
        <f>汇总表!#REF!</f>
        <v>#REF!</v>
      </c>
      <c r="E141" s="1" t="s">
        <v>296</v>
      </c>
      <c r="F141" s="1" t="e">
        <f>汇总表!#REF!</f>
        <v>#REF!</v>
      </c>
      <c r="G141" s="1" t="e">
        <f>汇总表!#REF!</f>
        <v>#REF!</v>
      </c>
      <c r="H141" s="2" t="e">
        <f>汇总表!#REF!</f>
        <v>#REF!</v>
      </c>
      <c r="I141" s="2" t="e">
        <f>汇总表!#REF!</f>
        <v>#REF!</v>
      </c>
      <c r="J141" s="2" t="s">
        <v>297</v>
      </c>
      <c r="K141" s="2" t="s">
        <v>297</v>
      </c>
      <c r="L141" s="2" t="s">
        <v>297</v>
      </c>
      <c r="M141" s="2" t="s">
        <v>297</v>
      </c>
      <c r="N141" s="2" t="e">
        <f t="shared" si="2"/>
        <v>#REF!</v>
      </c>
      <c r="O141" s="7"/>
    </row>
    <row r="142" spans="1:15">
      <c r="A142" s="2">
        <v>138</v>
      </c>
      <c r="B142" s="1" t="e">
        <f>汇总表!#REF!</f>
        <v>#REF!</v>
      </c>
      <c r="C142" s="1" t="s">
        <v>22</v>
      </c>
      <c r="D142" s="1" t="e">
        <f>汇总表!#REF!</f>
        <v>#REF!</v>
      </c>
      <c r="E142" s="1" t="s">
        <v>296</v>
      </c>
      <c r="F142" s="1" t="e">
        <f>汇总表!#REF!</f>
        <v>#REF!</v>
      </c>
      <c r="G142" s="1" t="e">
        <f>汇总表!#REF!</f>
        <v>#REF!</v>
      </c>
      <c r="H142" s="2" t="e">
        <f>汇总表!#REF!</f>
        <v>#REF!</v>
      </c>
      <c r="I142" s="2" t="e">
        <f>汇总表!#REF!</f>
        <v>#REF!</v>
      </c>
      <c r="J142" s="2" t="s">
        <v>297</v>
      </c>
      <c r="K142" s="2" t="s">
        <v>297</v>
      </c>
      <c r="L142" s="2" t="s">
        <v>297</v>
      </c>
      <c r="M142" s="2" t="s">
        <v>297</v>
      </c>
      <c r="N142" s="2" t="e">
        <f t="shared" si="2"/>
        <v>#REF!</v>
      </c>
      <c r="O142" s="7"/>
    </row>
    <row r="143" spans="1:15">
      <c r="A143" s="2">
        <v>139</v>
      </c>
      <c r="B143" s="1" t="e">
        <f>汇总表!#REF!</f>
        <v>#REF!</v>
      </c>
      <c r="C143" s="1" t="s">
        <v>22</v>
      </c>
      <c r="D143" s="1" t="e">
        <f>汇总表!#REF!</f>
        <v>#REF!</v>
      </c>
      <c r="E143" s="1" t="s">
        <v>296</v>
      </c>
      <c r="F143" s="1" t="e">
        <f>汇总表!#REF!</f>
        <v>#REF!</v>
      </c>
      <c r="G143" s="1" t="e">
        <f>汇总表!#REF!</f>
        <v>#REF!</v>
      </c>
      <c r="H143" s="2" t="e">
        <f>汇总表!#REF!</f>
        <v>#REF!</v>
      </c>
      <c r="I143" s="2" t="e">
        <f>汇总表!#REF!</f>
        <v>#REF!</v>
      </c>
      <c r="J143" s="2" t="s">
        <v>297</v>
      </c>
      <c r="K143" s="2" t="s">
        <v>297</v>
      </c>
      <c r="L143" s="2" t="s">
        <v>297</v>
      </c>
      <c r="M143" s="2" t="s">
        <v>297</v>
      </c>
      <c r="N143" s="2" t="e">
        <f t="shared" si="2"/>
        <v>#REF!</v>
      </c>
      <c r="O143" s="7"/>
    </row>
    <row r="144" spans="1:15">
      <c r="A144" s="2">
        <v>140</v>
      </c>
      <c r="B144" s="1" t="e">
        <f>汇总表!#REF!</f>
        <v>#REF!</v>
      </c>
      <c r="C144" s="1" t="s">
        <v>22</v>
      </c>
      <c r="D144" s="1" t="e">
        <f>汇总表!#REF!</f>
        <v>#REF!</v>
      </c>
      <c r="E144" s="1" t="s">
        <v>296</v>
      </c>
      <c r="F144" s="1" t="e">
        <f>汇总表!#REF!</f>
        <v>#REF!</v>
      </c>
      <c r="G144" s="1" t="e">
        <f>汇总表!#REF!</f>
        <v>#REF!</v>
      </c>
      <c r="H144" s="2" t="e">
        <f>汇总表!#REF!</f>
        <v>#REF!</v>
      </c>
      <c r="I144" s="2" t="e">
        <f>汇总表!#REF!</f>
        <v>#REF!</v>
      </c>
      <c r="J144" s="2" t="s">
        <v>297</v>
      </c>
      <c r="K144" s="2" t="s">
        <v>297</v>
      </c>
      <c r="L144" s="2" t="s">
        <v>297</v>
      </c>
      <c r="M144" s="2" t="s">
        <v>297</v>
      </c>
      <c r="N144" s="2" t="e">
        <f t="shared" si="2"/>
        <v>#REF!</v>
      </c>
      <c r="O144" s="7"/>
    </row>
    <row r="145" spans="1:15">
      <c r="A145" s="2">
        <v>141</v>
      </c>
      <c r="B145" s="1" t="e">
        <f>汇总表!#REF!</f>
        <v>#REF!</v>
      </c>
      <c r="C145" s="1" t="s">
        <v>22</v>
      </c>
      <c r="D145" s="1" t="e">
        <f>汇总表!#REF!</f>
        <v>#REF!</v>
      </c>
      <c r="E145" s="1" t="s">
        <v>296</v>
      </c>
      <c r="F145" s="1" t="e">
        <f>汇总表!#REF!</f>
        <v>#REF!</v>
      </c>
      <c r="G145" s="1" t="e">
        <f>汇总表!#REF!</f>
        <v>#REF!</v>
      </c>
      <c r="H145" s="2" t="e">
        <f>汇总表!#REF!</f>
        <v>#REF!</v>
      </c>
      <c r="I145" s="2" t="e">
        <f>汇总表!#REF!</f>
        <v>#REF!</v>
      </c>
      <c r="J145" s="2" t="s">
        <v>297</v>
      </c>
      <c r="K145" s="2" t="s">
        <v>297</v>
      </c>
      <c r="L145" s="2" t="s">
        <v>297</v>
      </c>
      <c r="M145" s="2" t="s">
        <v>297</v>
      </c>
      <c r="N145" s="2" t="e">
        <f t="shared" si="2"/>
        <v>#REF!</v>
      </c>
      <c r="O145" s="7"/>
    </row>
    <row r="146" spans="1:15">
      <c r="A146" s="2">
        <v>142</v>
      </c>
      <c r="B146" s="1" t="e">
        <f>汇总表!#REF!</f>
        <v>#REF!</v>
      </c>
      <c r="C146" s="1" t="s">
        <v>22</v>
      </c>
      <c r="D146" s="1" t="e">
        <f>汇总表!#REF!</f>
        <v>#REF!</v>
      </c>
      <c r="E146" s="1" t="s">
        <v>296</v>
      </c>
      <c r="F146" s="1" t="e">
        <f>汇总表!#REF!</f>
        <v>#REF!</v>
      </c>
      <c r="G146" s="1" t="e">
        <f>汇总表!#REF!</f>
        <v>#REF!</v>
      </c>
      <c r="H146" s="2" t="e">
        <f>汇总表!#REF!</f>
        <v>#REF!</v>
      </c>
      <c r="I146" s="2" t="e">
        <f>汇总表!#REF!</f>
        <v>#REF!</v>
      </c>
      <c r="J146" s="2" t="s">
        <v>297</v>
      </c>
      <c r="K146" s="2" t="s">
        <v>297</v>
      </c>
      <c r="L146" s="2" t="s">
        <v>297</v>
      </c>
      <c r="M146" s="2" t="s">
        <v>297</v>
      </c>
      <c r="N146" s="2" t="e">
        <f t="shared" si="2"/>
        <v>#REF!</v>
      </c>
      <c r="O146" s="7"/>
    </row>
    <row r="147" spans="1:15">
      <c r="A147" s="2">
        <v>143</v>
      </c>
      <c r="B147" s="1" t="e">
        <f>汇总表!#REF!</f>
        <v>#REF!</v>
      </c>
      <c r="C147" s="1" t="s">
        <v>22</v>
      </c>
      <c r="D147" s="1" t="e">
        <f>汇总表!#REF!</f>
        <v>#REF!</v>
      </c>
      <c r="E147" s="1" t="s">
        <v>296</v>
      </c>
      <c r="F147" s="1" t="e">
        <f>汇总表!#REF!</f>
        <v>#REF!</v>
      </c>
      <c r="G147" s="1" t="e">
        <f>汇总表!#REF!</f>
        <v>#REF!</v>
      </c>
      <c r="H147" s="2" t="e">
        <f>汇总表!#REF!</f>
        <v>#REF!</v>
      </c>
      <c r="I147" s="2" t="e">
        <f>汇总表!#REF!</f>
        <v>#REF!</v>
      </c>
      <c r="J147" s="2" t="s">
        <v>297</v>
      </c>
      <c r="K147" s="2" t="s">
        <v>297</v>
      </c>
      <c r="L147" s="2" t="s">
        <v>297</v>
      </c>
      <c r="M147" s="2" t="s">
        <v>297</v>
      </c>
      <c r="N147" s="2" t="e">
        <f t="shared" si="2"/>
        <v>#REF!</v>
      </c>
      <c r="O147" s="7"/>
    </row>
    <row r="148" spans="1:15">
      <c r="A148" s="2">
        <v>144</v>
      </c>
      <c r="B148" s="1" t="e">
        <f>汇总表!#REF!</f>
        <v>#REF!</v>
      </c>
      <c r="C148" s="1" t="s">
        <v>22</v>
      </c>
      <c r="D148" s="1" t="e">
        <f>汇总表!#REF!</f>
        <v>#REF!</v>
      </c>
      <c r="E148" s="1" t="s">
        <v>296</v>
      </c>
      <c r="F148" s="1" t="e">
        <f>汇总表!#REF!</f>
        <v>#REF!</v>
      </c>
      <c r="G148" s="1" t="e">
        <f>汇总表!#REF!</f>
        <v>#REF!</v>
      </c>
      <c r="H148" s="2" t="e">
        <f>汇总表!#REF!</f>
        <v>#REF!</v>
      </c>
      <c r="I148" s="2" t="e">
        <f>汇总表!#REF!</f>
        <v>#REF!</v>
      </c>
      <c r="J148" s="2" t="s">
        <v>297</v>
      </c>
      <c r="K148" s="2" t="s">
        <v>297</v>
      </c>
      <c r="L148" s="2" t="s">
        <v>297</v>
      </c>
      <c r="M148" s="2" t="s">
        <v>297</v>
      </c>
      <c r="N148" s="2" t="e">
        <f t="shared" si="2"/>
        <v>#REF!</v>
      </c>
      <c r="O148" s="7"/>
    </row>
    <row r="149" spans="1:15">
      <c r="A149" s="2">
        <v>145</v>
      </c>
      <c r="B149" s="1" t="e">
        <f>汇总表!#REF!</f>
        <v>#REF!</v>
      </c>
      <c r="C149" s="1" t="s">
        <v>22</v>
      </c>
      <c r="D149" s="1" t="e">
        <f>汇总表!#REF!</f>
        <v>#REF!</v>
      </c>
      <c r="E149" s="1" t="s">
        <v>296</v>
      </c>
      <c r="F149" s="1" t="e">
        <f>汇总表!#REF!</f>
        <v>#REF!</v>
      </c>
      <c r="G149" s="1" t="e">
        <f>汇总表!#REF!</f>
        <v>#REF!</v>
      </c>
      <c r="H149" s="2" t="e">
        <f>汇总表!#REF!</f>
        <v>#REF!</v>
      </c>
      <c r="I149" s="2" t="e">
        <f>汇总表!#REF!</f>
        <v>#REF!</v>
      </c>
      <c r="J149" s="2" t="s">
        <v>297</v>
      </c>
      <c r="K149" s="2" t="s">
        <v>297</v>
      </c>
      <c r="L149" s="2" t="s">
        <v>297</v>
      </c>
      <c r="M149" s="2" t="s">
        <v>297</v>
      </c>
      <c r="N149" s="2" t="e">
        <f t="shared" si="2"/>
        <v>#REF!</v>
      </c>
      <c r="O149" s="7"/>
    </row>
    <row r="150" spans="1:15">
      <c r="A150" s="2">
        <v>146</v>
      </c>
      <c r="B150" s="1" t="e">
        <f>汇总表!#REF!</f>
        <v>#REF!</v>
      </c>
      <c r="C150" s="1" t="s">
        <v>22</v>
      </c>
      <c r="D150" s="1" t="e">
        <f>汇总表!#REF!</f>
        <v>#REF!</v>
      </c>
      <c r="E150" s="1" t="s">
        <v>296</v>
      </c>
      <c r="F150" s="1" t="e">
        <f>汇总表!#REF!</f>
        <v>#REF!</v>
      </c>
      <c r="G150" s="1" t="e">
        <f>汇总表!#REF!</f>
        <v>#REF!</v>
      </c>
      <c r="H150" s="2" t="e">
        <f>汇总表!#REF!</f>
        <v>#REF!</v>
      </c>
      <c r="I150" s="2" t="e">
        <f>汇总表!#REF!</f>
        <v>#REF!</v>
      </c>
      <c r="J150" s="2" t="s">
        <v>297</v>
      </c>
      <c r="K150" s="2" t="s">
        <v>297</v>
      </c>
      <c r="L150" s="2" t="s">
        <v>297</v>
      </c>
      <c r="M150" s="2" t="s">
        <v>297</v>
      </c>
      <c r="N150" s="2" t="e">
        <f t="shared" si="2"/>
        <v>#REF!</v>
      </c>
      <c r="O150" s="7"/>
    </row>
    <row r="151" spans="1:15">
      <c r="A151" s="2">
        <v>147</v>
      </c>
      <c r="B151" s="1" t="e">
        <f>汇总表!#REF!</f>
        <v>#REF!</v>
      </c>
      <c r="C151" s="1" t="s">
        <v>22</v>
      </c>
      <c r="D151" s="1" t="e">
        <f>汇总表!#REF!</f>
        <v>#REF!</v>
      </c>
      <c r="E151" s="1" t="s">
        <v>296</v>
      </c>
      <c r="F151" s="1" t="e">
        <f>汇总表!#REF!</f>
        <v>#REF!</v>
      </c>
      <c r="G151" s="1" t="e">
        <f>汇总表!#REF!</f>
        <v>#REF!</v>
      </c>
      <c r="H151" s="2" t="e">
        <f>汇总表!#REF!</f>
        <v>#REF!</v>
      </c>
      <c r="I151" s="2" t="e">
        <f>汇总表!#REF!</f>
        <v>#REF!</v>
      </c>
      <c r="J151" s="2" t="s">
        <v>297</v>
      </c>
      <c r="K151" s="2" t="s">
        <v>297</v>
      </c>
      <c r="L151" s="2" t="s">
        <v>297</v>
      </c>
      <c r="M151" s="2" t="s">
        <v>297</v>
      </c>
      <c r="N151" s="2" t="e">
        <f t="shared" si="2"/>
        <v>#REF!</v>
      </c>
      <c r="O151" s="7"/>
    </row>
    <row r="152" spans="1:15">
      <c r="A152" s="2">
        <v>148</v>
      </c>
      <c r="B152" s="1" t="e">
        <f>汇总表!#REF!</f>
        <v>#REF!</v>
      </c>
      <c r="C152" s="1" t="s">
        <v>22</v>
      </c>
      <c r="D152" s="1" t="e">
        <f>汇总表!#REF!</f>
        <v>#REF!</v>
      </c>
      <c r="E152" s="1" t="s">
        <v>296</v>
      </c>
      <c r="F152" s="1" t="e">
        <f>汇总表!#REF!</f>
        <v>#REF!</v>
      </c>
      <c r="G152" s="1" t="e">
        <f>汇总表!#REF!</f>
        <v>#REF!</v>
      </c>
      <c r="H152" s="2" t="e">
        <f>汇总表!#REF!</f>
        <v>#REF!</v>
      </c>
      <c r="I152" s="2" t="e">
        <f>汇总表!#REF!</f>
        <v>#REF!</v>
      </c>
      <c r="J152" s="2" t="s">
        <v>297</v>
      </c>
      <c r="K152" s="2" t="s">
        <v>297</v>
      </c>
      <c r="L152" s="2" t="s">
        <v>297</v>
      </c>
      <c r="M152" s="2" t="s">
        <v>297</v>
      </c>
      <c r="N152" s="2" t="e">
        <f t="shared" si="2"/>
        <v>#REF!</v>
      </c>
      <c r="O152" s="7"/>
    </row>
    <row r="153" spans="1:15">
      <c r="A153" s="2">
        <v>149</v>
      </c>
      <c r="B153" s="1" t="e">
        <f>汇总表!#REF!</f>
        <v>#REF!</v>
      </c>
      <c r="C153" s="1" t="s">
        <v>22</v>
      </c>
      <c r="D153" s="1" t="e">
        <f>汇总表!#REF!</f>
        <v>#REF!</v>
      </c>
      <c r="E153" s="1" t="s">
        <v>296</v>
      </c>
      <c r="F153" s="1" t="e">
        <f>汇总表!#REF!</f>
        <v>#REF!</v>
      </c>
      <c r="G153" s="1" t="e">
        <f>汇总表!#REF!</f>
        <v>#REF!</v>
      </c>
      <c r="H153" s="2" t="e">
        <f>汇总表!#REF!</f>
        <v>#REF!</v>
      </c>
      <c r="I153" s="2" t="e">
        <f>汇总表!#REF!</f>
        <v>#REF!</v>
      </c>
      <c r="J153" s="2" t="s">
        <v>297</v>
      </c>
      <c r="K153" s="2" t="s">
        <v>297</v>
      </c>
      <c r="L153" s="2" t="s">
        <v>297</v>
      </c>
      <c r="M153" s="2" t="s">
        <v>297</v>
      </c>
      <c r="N153" s="2" t="e">
        <f t="shared" si="2"/>
        <v>#REF!</v>
      </c>
      <c r="O153" s="7"/>
    </row>
    <row r="154" spans="1:15">
      <c r="A154" s="2">
        <v>150</v>
      </c>
      <c r="B154" s="1" t="e">
        <f>汇总表!#REF!</f>
        <v>#REF!</v>
      </c>
      <c r="C154" s="1" t="s">
        <v>22</v>
      </c>
      <c r="D154" s="1" t="e">
        <f>汇总表!#REF!</f>
        <v>#REF!</v>
      </c>
      <c r="E154" s="1" t="s">
        <v>296</v>
      </c>
      <c r="F154" s="1" t="e">
        <f>汇总表!#REF!</f>
        <v>#REF!</v>
      </c>
      <c r="G154" s="1" t="e">
        <f>汇总表!#REF!</f>
        <v>#REF!</v>
      </c>
      <c r="H154" s="2" t="e">
        <f>汇总表!#REF!</f>
        <v>#REF!</v>
      </c>
      <c r="I154" s="2" t="e">
        <f>汇总表!#REF!</f>
        <v>#REF!</v>
      </c>
      <c r="J154" s="2" t="s">
        <v>297</v>
      </c>
      <c r="K154" s="2" t="s">
        <v>297</v>
      </c>
      <c r="L154" s="2" t="s">
        <v>297</v>
      </c>
      <c r="M154" s="2" t="s">
        <v>297</v>
      </c>
      <c r="N154" s="2" t="e">
        <f t="shared" si="2"/>
        <v>#REF!</v>
      </c>
      <c r="O154" s="7"/>
    </row>
    <row r="155" spans="1:15">
      <c r="A155" s="2">
        <v>151</v>
      </c>
      <c r="B155" s="1" t="e">
        <f>汇总表!#REF!</f>
        <v>#REF!</v>
      </c>
      <c r="C155" s="1" t="s">
        <v>22</v>
      </c>
      <c r="D155" s="1" t="e">
        <f>汇总表!#REF!</f>
        <v>#REF!</v>
      </c>
      <c r="E155" s="1" t="s">
        <v>296</v>
      </c>
      <c r="F155" s="1" t="e">
        <f>汇总表!#REF!</f>
        <v>#REF!</v>
      </c>
      <c r="G155" s="1" t="e">
        <f>汇总表!#REF!</f>
        <v>#REF!</v>
      </c>
      <c r="H155" s="2" t="e">
        <f>汇总表!#REF!</f>
        <v>#REF!</v>
      </c>
      <c r="I155" s="2" t="e">
        <f>汇总表!#REF!</f>
        <v>#REF!</v>
      </c>
      <c r="J155" s="2" t="s">
        <v>297</v>
      </c>
      <c r="K155" s="2" t="s">
        <v>297</v>
      </c>
      <c r="L155" s="2" t="s">
        <v>297</v>
      </c>
      <c r="M155" s="2" t="s">
        <v>297</v>
      </c>
      <c r="N155" s="2" t="e">
        <f t="shared" si="2"/>
        <v>#REF!</v>
      </c>
      <c r="O155" s="7"/>
    </row>
    <row r="156" spans="1:15">
      <c r="A156" s="2">
        <v>152</v>
      </c>
      <c r="B156" s="1" t="e">
        <f>汇总表!#REF!</f>
        <v>#REF!</v>
      </c>
      <c r="C156" s="1" t="s">
        <v>22</v>
      </c>
      <c r="D156" s="1" t="e">
        <f>汇总表!#REF!</f>
        <v>#REF!</v>
      </c>
      <c r="E156" s="1" t="s">
        <v>296</v>
      </c>
      <c r="F156" s="1" t="e">
        <f>汇总表!#REF!</f>
        <v>#REF!</v>
      </c>
      <c r="G156" s="1" t="e">
        <f>汇总表!#REF!</f>
        <v>#REF!</v>
      </c>
      <c r="H156" s="2" t="e">
        <f>汇总表!#REF!</f>
        <v>#REF!</v>
      </c>
      <c r="I156" s="2" t="e">
        <f>汇总表!#REF!</f>
        <v>#REF!</v>
      </c>
      <c r="J156" s="2" t="s">
        <v>297</v>
      </c>
      <c r="K156" s="2" t="s">
        <v>297</v>
      </c>
      <c r="L156" s="2" t="s">
        <v>297</v>
      </c>
      <c r="M156" s="2" t="s">
        <v>297</v>
      </c>
      <c r="N156" s="2" t="e">
        <f t="shared" si="2"/>
        <v>#REF!</v>
      </c>
      <c r="O156" s="7"/>
    </row>
    <row r="157" spans="1:15">
      <c r="A157" s="2">
        <v>153</v>
      </c>
      <c r="B157" s="1" t="e">
        <f>汇总表!#REF!</f>
        <v>#REF!</v>
      </c>
      <c r="C157" s="1" t="s">
        <v>22</v>
      </c>
      <c r="D157" s="1" t="e">
        <f>汇总表!#REF!</f>
        <v>#REF!</v>
      </c>
      <c r="E157" s="1" t="s">
        <v>296</v>
      </c>
      <c r="F157" s="1" t="e">
        <f>汇总表!#REF!</f>
        <v>#REF!</v>
      </c>
      <c r="G157" s="1" t="e">
        <f>汇总表!#REF!</f>
        <v>#REF!</v>
      </c>
      <c r="H157" s="2" t="e">
        <f>汇总表!#REF!</f>
        <v>#REF!</v>
      </c>
      <c r="I157" s="2" t="e">
        <f>汇总表!#REF!</f>
        <v>#REF!</v>
      </c>
      <c r="J157" s="2" t="s">
        <v>297</v>
      </c>
      <c r="K157" s="2" t="s">
        <v>297</v>
      </c>
      <c r="L157" s="2" t="s">
        <v>297</v>
      </c>
      <c r="M157" s="2" t="s">
        <v>297</v>
      </c>
      <c r="N157" s="2" t="e">
        <f t="shared" si="2"/>
        <v>#REF!</v>
      </c>
      <c r="O157" s="7"/>
    </row>
    <row r="158" spans="1:15">
      <c r="A158" s="2">
        <v>154</v>
      </c>
      <c r="B158" s="1" t="e">
        <f>汇总表!#REF!</f>
        <v>#REF!</v>
      </c>
      <c r="C158" s="1" t="s">
        <v>22</v>
      </c>
      <c r="D158" s="1" t="e">
        <f>汇总表!#REF!</f>
        <v>#REF!</v>
      </c>
      <c r="E158" s="1" t="s">
        <v>296</v>
      </c>
      <c r="F158" s="1" t="e">
        <f>汇总表!#REF!</f>
        <v>#REF!</v>
      </c>
      <c r="G158" s="1" t="e">
        <f>汇总表!#REF!</f>
        <v>#REF!</v>
      </c>
      <c r="H158" s="2" t="e">
        <f>汇总表!#REF!</f>
        <v>#REF!</v>
      </c>
      <c r="I158" s="2" t="e">
        <f>汇总表!#REF!</f>
        <v>#REF!</v>
      </c>
      <c r="J158" s="2" t="s">
        <v>297</v>
      </c>
      <c r="K158" s="2" t="s">
        <v>297</v>
      </c>
      <c r="L158" s="2" t="s">
        <v>297</v>
      </c>
      <c r="M158" s="2" t="s">
        <v>297</v>
      </c>
      <c r="N158" s="2" t="e">
        <f t="shared" si="2"/>
        <v>#REF!</v>
      </c>
      <c r="O158" s="7"/>
    </row>
    <row r="159" spans="1:15">
      <c r="A159" s="2">
        <v>155</v>
      </c>
      <c r="B159" s="1" t="e">
        <f>汇总表!#REF!</f>
        <v>#REF!</v>
      </c>
      <c r="C159" s="1" t="s">
        <v>22</v>
      </c>
      <c r="D159" s="1" t="e">
        <f>汇总表!#REF!</f>
        <v>#REF!</v>
      </c>
      <c r="E159" s="1" t="s">
        <v>296</v>
      </c>
      <c r="F159" s="1" t="e">
        <f>汇总表!#REF!</f>
        <v>#REF!</v>
      </c>
      <c r="G159" s="1" t="e">
        <f>汇总表!#REF!</f>
        <v>#REF!</v>
      </c>
      <c r="H159" s="2" t="e">
        <f>汇总表!#REF!</f>
        <v>#REF!</v>
      </c>
      <c r="I159" s="2" t="e">
        <f>汇总表!#REF!</f>
        <v>#REF!</v>
      </c>
      <c r="J159" s="2" t="s">
        <v>297</v>
      </c>
      <c r="K159" s="2" t="s">
        <v>297</v>
      </c>
      <c r="L159" s="2" t="s">
        <v>297</v>
      </c>
      <c r="M159" s="2" t="s">
        <v>297</v>
      </c>
      <c r="N159" s="2" t="e">
        <f t="shared" si="2"/>
        <v>#REF!</v>
      </c>
      <c r="O159" s="7"/>
    </row>
    <row r="160" spans="1:15">
      <c r="A160" s="2">
        <v>156</v>
      </c>
      <c r="B160" s="1" t="e">
        <f>汇总表!#REF!</f>
        <v>#REF!</v>
      </c>
      <c r="C160" s="1" t="s">
        <v>22</v>
      </c>
      <c r="D160" s="1" t="e">
        <f>汇总表!#REF!</f>
        <v>#REF!</v>
      </c>
      <c r="E160" s="1" t="s">
        <v>296</v>
      </c>
      <c r="F160" s="1" t="e">
        <f>汇总表!#REF!</f>
        <v>#REF!</v>
      </c>
      <c r="G160" s="1" t="e">
        <f>汇总表!#REF!</f>
        <v>#REF!</v>
      </c>
      <c r="H160" s="2" t="e">
        <f>汇总表!#REF!</f>
        <v>#REF!</v>
      </c>
      <c r="I160" s="2" t="e">
        <f>汇总表!#REF!</f>
        <v>#REF!</v>
      </c>
      <c r="J160" s="2" t="s">
        <v>297</v>
      </c>
      <c r="K160" s="2" t="s">
        <v>297</v>
      </c>
      <c r="L160" s="2" t="s">
        <v>297</v>
      </c>
      <c r="M160" s="2" t="s">
        <v>297</v>
      </c>
      <c r="N160" s="2" t="e">
        <f t="shared" si="2"/>
        <v>#REF!</v>
      </c>
      <c r="O160" s="7"/>
    </row>
    <row r="161" spans="1:15">
      <c r="A161" s="2">
        <v>157</v>
      </c>
      <c r="B161" s="1" t="e">
        <f>汇总表!#REF!</f>
        <v>#REF!</v>
      </c>
      <c r="C161" s="1" t="s">
        <v>22</v>
      </c>
      <c r="D161" s="1" t="e">
        <f>汇总表!#REF!</f>
        <v>#REF!</v>
      </c>
      <c r="E161" s="1" t="s">
        <v>296</v>
      </c>
      <c r="F161" s="1" t="e">
        <f>汇总表!#REF!</f>
        <v>#REF!</v>
      </c>
      <c r="G161" s="1" t="e">
        <f>汇总表!#REF!</f>
        <v>#REF!</v>
      </c>
      <c r="H161" s="2" t="e">
        <f>汇总表!#REF!</f>
        <v>#REF!</v>
      </c>
      <c r="I161" s="2" t="e">
        <f>汇总表!#REF!</f>
        <v>#REF!</v>
      </c>
      <c r="J161" s="2" t="s">
        <v>297</v>
      </c>
      <c r="K161" s="2" t="s">
        <v>297</v>
      </c>
      <c r="L161" s="2" t="s">
        <v>297</v>
      </c>
      <c r="M161" s="2" t="s">
        <v>297</v>
      </c>
      <c r="N161" s="2" t="e">
        <f t="shared" si="2"/>
        <v>#REF!</v>
      </c>
      <c r="O161" s="7"/>
    </row>
    <row r="162" spans="1:15">
      <c r="A162" s="2">
        <v>158</v>
      </c>
      <c r="B162" s="1" t="e">
        <f>汇总表!#REF!</f>
        <v>#REF!</v>
      </c>
      <c r="C162" s="1" t="s">
        <v>22</v>
      </c>
      <c r="D162" s="1" t="e">
        <f>汇总表!#REF!</f>
        <v>#REF!</v>
      </c>
      <c r="E162" s="1" t="s">
        <v>296</v>
      </c>
      <c r="F162" s="1" t="e">
        <f>汇总表!#REF!</f>
        <v>#REF!</v>
      </c>
      <c r="G162" s="1" t="e">
        <f>汇总表!#REF!</f>
        <v>#REF!</v>
      </c>
      <c r="H162" s="2" t="e">
        <f>汇总表!#REF!</f>
        <v>#REF!</v>
      </c>
      <c r="I162" s="2" t="e">
        <f>汇总表!#REF!</f>
        <v>#REF!</v>
      </c>
      <c r="J162" s="2" t="s">
        <v>297</v>
      </c>
      <c r="K162" s="2" t="s">
        <v>297</v>
      </c>
      <c r="L162" s="2" t="s">
        <v>297</v>
      </c>
      <c r="M162" s="2" t="s">
        <v>297</v>
      </c>
      <c r="N162" s="2" t="e">
        <f t="shared" si="2"/>
        <v>#REF!</v>
      </c>
      <c r="O162" s="7"/>
    </row>
    <row r="163" spans="1:15">
      <c r="A163" s="2">
        <v>159</v>
      </c>
      <c r="B163" s="1" t="e">
        <f>汇总表!#REF!</f>
        <v>#REF!</v>
      </c>
      <c r="C163" s="1" t="s">
        <v>22</v>
      </c>
      <c r="D163" s="1" t="e">
        <f>汇总表!#REF!</f>
        <v>#REF!</v>
      </c>
      <c r="E163" s="1" t="s">
        <v>296</v>
      </c>
      <c r="F163" s="1" t="e">
        <f>汇总表!#REF!</f>
        <v>#REF!</v>
      </c>
      <c r="G163" s="1" t="e">
        <f>汇总表!#REF!</f>
        <v>#REF!</v>
      </c>
      <c r="H163" s="2" t="e">
        <f>汇总表!#REF!</f>
        <v>#REF!</v>
      </c>
      <c r="I163" s="2" t="e">
        <f>汇总表!#REF!</f>
        <v>#REF!</v>
      </c>
      <c r="J163" s="2" t="s">
        <v>297</v>
      </c>
      <c r="K163" s="2" t="s">
        <v>297</v>
      </c>
      <c r="L163" s="2" t="s">
        <v>297</v>
      </c>
      <c r="M163" s="2" t="s">
        <v>297</v>
      </c>
      <c r="N163" s="2" t="e">
        <f t="shared" si="2"/>
        <v>#REF!</v>
      </c>
      <c r="O163" s="7"/>
    </row>
    <row r="164" spans="1:15">
      <c r="A164" s="2">
        <v>160</v>
      </c>
      <c r="B164" s="1" t="e">
        <f>汇总表!#REF!</f>
        <v>#REF!</v>
      </c>
      <c r="C164" s="1" t="s">
        <v>22</v>
      </c>
      <c r="D164" s="1" t="e">
        <f>汇总表!#REF!</f>
        <v>#REF!</v>
      </c>
      <c r="E164" s="1" t="s">
        <v>296</v>
      </c>
      <c r="F164" s="1" t="e">
        <f>汇总表!#REF!</f>
        <v>#REF!</v>
      </c>
      <c r="G164" s="1" t="e">
        <f>汇总表!#REF!</f>
        <v>#REF!</v>
      </c>
      <c r="H164" s="2" t="e">
        <f>汇总表!#REF!</f>
        <v>#REF!</v>
      </c>
      <c r="I164" s="2" t="e">
        <f>汇总表!#REF!</f>
        <v>#REF!</v>
      </c>
      <c r="J164" s="2" t="s">
        <v>297</v>
      </c>
      <c r="K164" s="2" t="s">
        <v>297</v>
      </c>
      <c r="L164" s="2" t="s">
        <v>297</v>
      </c>
      <c r="M164" s="2" t="s">
        <v>297</v>
      </c>
      <c r="N164" s="2" t="e">
        <f t="shared" si="2"/>
        <v>#REF!</v>
      </c>
      <c r="O164" s="7"/>
    </row>
    <row r="165" spans="1:15">
      <c r="A165" s="2">
        <v>161</v>
      </c>
      <c r="B165" s="1" t="e">
        <f>汇总表!#REF!</f>
        <v>#REF!</v>
      </c>
      <c r="C165" s="1" t="s">
        <v>22</v>
      </c>
      <c r="D165" s="1" t="e">
        <f>汇总表!#REF!</f>
        <v>#REF!</v>
      </c>
      <c r="E165" s="1" t="s">
        <v>296</v>
      </c>
      <c r="F165" s="1" t="e">
        <f>汇总表!#REF!</f>
        <v>#REF!</v>
      </c>
      <c r="G165" s="1" t="e">
        <f>汇总表!#REF!</f>
        <v>#REF!</v>
      </c>
      <c r="H165" s="2" t="e">
        <f>汇总表!#REF!</f>
        <v>#REF!</v>
      </c>
      <c r="I165" s="2" t="e">
        <f>汇总表!#REF!</f>
        <v>#REF!</v>
      </c>
      <c r="J165" s="2" t="s">
        <v>297</v>
      </c>
      <c r="K165" s="2" t="s">
        <v>297</v>
      </c>
      <c r="L165" s="2" t="s">
        <v>297</v>
      </c>
      <c r="M165" s="2" t="s">
        <v>297</v>
      </c>
      <c r="N165" s="2" t="e">
        <f t="shared" si="2"/>
        <v>#REF!</v>
      </c>
      <c r="O165" s="7"/>
    </row>
    <row r="166" spans="1:15">
      <c r="A166" s="2">
        <v>162</v>
      </c>
      <c r="B166" s="1" t="e">
        <f>汇总表!#REF!</f>
        <v>#REF!</v>
      </c>
      <c r="C166" s="1" t="s">
        <v>22</v>
      </c>
      <c r="D166" s="1" t="e">
        <f>汇总表!#REF!</f>
        <v>#REF!</v>
      </c>
      <c r="E166" s="1" t="s">
        <v>296</v>
      </c>
      <c r="F166" s="1" t="e">
        <f>汇总表!#REF!</f>
        <v>#REF!</v>
      </c>
      <c r="G166" s="1" t="e">
        <f>汇总表!#REF!</f>
        <v>#REF!</v>
      </c>
      <c r="H166" s="2" t="e">
        <f>汇总表!#REF!</f>
        <v>#REF!</v>
      </c>
      <c r="I166" s="2" t="e">
        <f>汇总表!#REF!</f>
        <v>#REF!</v>
      </c>
      <c r="J166" s="2" t="s">
        <v>297</v>
      </c>
      <c r="K166" s="2" t="s">
        <v>297</v>
      </c>
      <c r="L166" s="2" t="s">
        <v>297</v>
      </c>
      <c r="M166" s="2" t="s">
        <v>297</v>
      </c>
      <c r="N166" s="2" t="e">
        <f t="shared" si="2"/>
        <v>#REF!</v>
      </c>
      <c r="O166" s="7"/>
    </row>
    <row r="167" spans="1:15">
      <c r="A167" s="2">
        <v>163</v>
      </c>
      <c r="B167" s="1" t="e">
        <f>汇总表!#REF!</f>
        <v>#REF!</v>
      </c>
      <c r="C167" s="1" t="s">
        <v>22</v>
      </c>
      <c r="D167" s="1" t="e">
        <f>汇总表!#REF!</f>
        <v>#REF!</v>
      </c>
      <c r="E167" s="1" t="s">
        <v>296</v>
      </c>
      <c r="F167" s="1" t="e">
        <f>汇总表!#REF!</f>
        <v>#REF!</v>
      </c>
      <c r="G167" s="1" t="e">
        <f>汇总表!#REF!</f>
        <v>#REF!</v>
      </c>
      <c r="H167" s="2" t="e">
        <f>汇总表!#REF!</f>
        <v>#REF!</v>
      </c>
      <c r="I167" s="2" t="e">
        <f>汇总表!#REF!</f>
        <v>#REF!</v>
      </c>
      <c r="J167" s="2" t="s">
        <v>297</v>
      </c>
      <c r="K167" s="2" t="s">
        <v>297</v>
      </c>
      <c r="L167" s="2" t="s">
        <v>297</v>
      </c>
      <c r="M167" s="2" t="s">
        <v>297</v>
      </c>
      <c r="N167" s="2" t="e">
        <f t="shared" si="2"/>
        <v>#REF!</v>
      </c>
      <c r="O167" s="7"/>
    </row>
    <row r="168" spans="1:15">
      <c r="A168" s="2">
        <v>164</v>
      </c>
      <c r="B168" s="1" t="e">
        <f>汇总表!#REF!</f>
        <v>#REF!</v>
      </c>
      <c r="C168" s="1" t="s">
        <v>22</v>
      </c>
      <c r="D168" s="1" t="e">
        <f>汇总表!#REF!</f>
        <v>#REF!</v>
      </c>
      <c r="E168" s="1" t="s">
        <v>296</v>
      </c>
      <c r="F168" s="1" t="e">
        <f>汇总表!#REF!</f>
        <v>#REF!</v>
      </c>
      <c r="G168" s="1" t="e">
        <f>汇总表!#REF!</f>
        <v>#REF!</v>
      </c>
      <c r="H168" s="2" t="e">
        <f>汇总表!#REF!</f>
        <v>#REF!</v>
      </c>
      <c r="I168" s="2" t="e">
        <f>汇总表!#REF!</f>
        <v>#REF!</v>
      </c>
      <c r="J168" s="2" t="s">
        <v>297</v>
      </c>
      <c r="K168" s="2" t="s">
        <v>297</v>
      </c>
      <c r="L168" s="2" t="s">
        <v>297</v>
      </c>
      <c r="M168" s="2" t="s">
        <v>297</v>
      </c>
      <c r="N168" s="2" t="e">
        <f t="shared" si="2"/>
        <v>#REF!</v>
      </c>
      <c r="O168" s="7"/>
    </row>
    <row r="169" spans="1:15">
      <c r="A169" s="2">
        <v>165</v>
      </c>
      <c r="B169" s="1" t="e">
        <f>汇总表!#REF!</f>
        <v>#REF!</v>
      </c>
      <c r="C169" s="1" t="s">
        <v>22</v>
      </c>
      <c r="D169" s="1" t="e">
        <f>汇总表!#REF!</f>
        <v>#REF!</v>
      </c>
      <c r="E169" s="1" t="s">
        <v>296</v>
      </c>
      <c r="F169" s="1" t="e">
        <f>汇总表!#REF!</f>
        <v>#REF!</v>
      </c>
      <c r="G169" s="1" t="e">
        <f>汇总表!#REF!</f>
        <v>#REF!</v>
      </c>
      <c r="H169" s="2" t="e">
        <f>汇总表!#REF!</f>
        <v>#REF!</v>
      </c>
      <c r="I169" s="2" t="e">
        <f>汇总表!#REF!</f>
        <v>#REF!</v>
      </c>
      <c r="J169" s="2" t="s">
        <v>297</v>
      </c>
      <c r="K169" s="2" t="s">
        <v>297</v>
      </c>
      <c r="L169" s="2" t="s">
        <v>297</v>
      </c>
      <c r="M169" s="2" t="s">
        <v>297</v>
      </c>
      <c r="N169" s="2" t="e">
        <f t="shared" si="2"/>
        <v>#REF!</v>
      </c>
      <c r="O169" s="7"/>
    </row>
    <row r="170" spans="1:15">
      <c r="A170" s="2">
        <v>166</v>
      </c>
      <c r="B170" s="1" t="e">
        <f>汇总表!#REF!</f>
        <v>#REF!</v>
      </c>
      <c r="C170" s="1" t="s">
        <v>22</v>
      </c>
      <c r="D170" s="1" t="e">
        <f>汇总表!#REF!</f>
        <v>#REF!</v>
      </c>
      <c r="E170" s="1" t="s">
        <v>296</v>
      </c>
      <c r="F170" s="1" t="e">
        <f>汇总表!#REF!</f>
        <v>#REF!</v>
      </c>
      <c r="G170" s="1" t="e">
        <f>汇总表!#REF!</f>
        <v>#REF!</v>
      </c>
      <c r="H170" s="2" t="e">
        <f>汇总表!#REF!</f>
        <v>#REF!</v>
      </c>
      <c r="I170" s="2" t="e">
        <f>汇总表!#REF!</f>
        <v>#REF!</v>
      </c>
      <c r="J170" s="2" t="s">
        <v>297</v>
      </c>
      <c r="K170" s="2" t="s">
        <v>297</v>
      </c>
      <c r="L170" s="2" t="s">
        <v>297</v>
      </c>
      <c r="M170" s="2" t="s">
        <v>297</v>
      </c>
      <c r="N170" s="2" t="e">
        <f t="shared" si="2"/>
        <v>#REF!</v>
      </c>
      <c r="O170" s="7"/>
    </row>
    <row r="171" spans="1:15">
      <c r="A171" s="2">
        <v>167</v>
      </c>
      <c r="B171" s="1" t="e">
        <f>汇总表!#REF!</f>
        <v>#REF!</v>
      </c>
      <c r="C171" s="1" t="s">
        <v>22</v>
      </c>
      <c r="D171" s="1" t="e">
        <f>汇总表!#REF!</f>
        <v>#REF!</v>
      </c>
      <c r="E171" s="1" t="s">
        <v>296</v>
      </c>
      <c r="F171" s="1" t="e">
        <f>汇总表!#REF!</f>
        <v>#REF!</v>
      </c>
      <c r="G171" s="1" t="e">
        <f>汇总表!#REF!</f>
        <v>#REF!</v>
      </c>
      <c r="H171" s="2" t="e">
        <f>汇总表!#REF!</f>
        <v>#REF!</v>
      </c>
      <c r="I171" s="2" t="e">
        <f>汇总表!#REF!</f>
        <v>#REF!</v>
      </c>
      <c r="J171" s="2" t="s">
        <v>297</v>
      </c>
      <c r="K171" s="2" t="s">
        <v>297</v>
      </c>
      <c r="L171" s="2" t="s">
        <v>297</v>
      </c>
      <c r="M171" s="2" t="s">
        <v>297</v>
      </c>
      <c r="N171" s="2" t="e">
        <f t="shared" si="2"/>
        <v>#REF!</v>
      </c>
      <c r="O171" s="7"/>
    </row>
    <row r="172" spans="1:15">
      <c r="A172" s="2">
        <v>168</v>
      </c>
      <c r="B172" s="1" t="e">
        <f>汇总表!#REF!</f>
        <v>#REF!</v>
      </c>
      <c r="C172" s="1" t="s">
        <v>22</v>
      </c>
      <c r="D172" s="1" t="e">
        <f>汇总表!#REF!</f>
        <v>#REF!</v>
      </c>
      <c r="E172" s="1" t="s">
        <v>296</v>
      </c>
      <c r="F172" s="1" t="e">
        <f>汇总表!#REF!</f>
        <v>#REF!</v>
      </c>
      <c r="G172" s="1" t="e">
        <f>汇总表!#REF!</f>
        <v>#REF!</v>
      </c>
      <c r="H172" s="2" t="e">
        <f>汇总表!#REF!</f>
        <v>#REF!</v>
      </c>
      <c r="I172" s="2" t="e">
        <f>汇总表!#REF!</f>
        <v>#REF!</v>
      </c>
      <c r="J172" s="2" t="s">
        <v>297</v>
      </c>
      <c r="K172" s="2" t="s">
        <v>297</v>
      </c>
      <c r="L172" s="2" t="s">
        <v>297</v>
      </c>
      <c r="M172" s="2" t="s">
        <v>297</v>
      </c>
      <c r="N172" s="2" t="e">
        <f t="shared" si="2"/>
        <v>#REF!</v>
      </c>
      <c r="O172" s="7"/>
    </row>
    <row r="173" spans="1:15">
      <c r="A173" s="2">
        <v>169</v>
      </c>
      <c r="B173" s="1" t="e">
        <f>汇总表!#REF!</f>
        <v>#REF!</v>
      </c>
      <c r="C173" s="1" t="s">
        <v>22</v>
      </c>
      <c r="D173" s="1" t="e">
        <f>汇总表!#REF!</f>
        <v>#REF!</v>
      </c>
      <c r="E173" s="1" t="s">
        <v>296</v>
      </c>
      <c r="F173" s="1" t="e">
        <f>汇总表!#REF!</f>
        <v>#REF!</v>
      </c>
      <c r="G173" s="1" t="e">
        <f>汇总表!#REF!</f>
        <v>#REF!</v>
      </c>
      <c r="H173" s="2" t="e">
        <f>汇总表!#REF!</f>
        <v>#REF!</v>
      </c>
      <c r="I173" s="2" t="e">
        <f>汇总表!#REF!</f>
        <v>#REF!</v>
      </c>
      <c r="J173" s="2" t="s">
        <v>297</v>
      </c>
      <c r="K173" s="2" t="s">
        <v>297</v>
      </c>
      <c r="L173" s="2" t="s">
        <v>297</v>
      </c>
      <c r="M173" s="2" t="s">
        <v>297</v>
      </c>
      <c r="N173" s="2" t="e">
        <f t="shared" si="2"/>
        <v>#REF!</v>
      </c>
      <c r="O173" s="7"/>
    </row>
    <row r="174" spans="1:15">
      <c r="A174" s="2">
        <v>170</v>
      </c>
      <c r="B174" s="1" t="e">
        <f>汇总表!#REF!</f>
        <v>#REF!</v>
      </c>
      <c r="C174" s="1" t="s">
        <v>22</v>
      </c>
      <c r="D174" s="1" t="e">
        <f>汇总表!#REF!</f>
        <v>#REF!</v>
      </c>
      <c r="E174" s="1" t="s">
        <v>296</v>
      </c>
      <c r="F174" s="1" t="e">
        <f>汇总表!#REF!</f>
        <v>#REF!</v>
      </c>
      <c r="G174" s="1" t="e">
        <f>汇总表!#REF!</f>
        <v>#REF!</v>
      </c>
      <c r="H174" s="2" t="e">
        <f>汇总表!#REF!</f>
        <v>#REF!</v>
      </c>
      <c r="I174" s="2" t="e">
        <f>汇总表!#REF!</f>
        <v>#REF!</v>
      </c>
      <c r="J174" s="2" t="s">
        <v>297</v>
      </c>
      <c r="K174" s="2" t="s">
        <v>297</v>
      </c>
      <c r="L174" s="2" t="s">
        <v>297</v>
      </c>
      <c r="M174" s="2" t="s">
        <v>297</v>
      </c>
      <c r="N174" s="2" t="e">
        <f t="shared" si="2"/>
        <v>#REF!</v>
      </c>
      <c r="O174" s="7"/>
    </row>
    <row r="175" spans="1:15">
      <c r="A175" s="2">
        <v>171</v>
      </c>
      <c r="B175" s="1" t="e">
        <f>汇总表!#REF!</f>
        <v>#REF!</v>
      </c>
      <c r="C175" s="1" t="s">
        <v>22</v>
      </c>
      <c r="D175" s="1" t="e">
        <f>汇总表!#REF!</f>
        <v>#REF!</v>
      </c>
      <c r="E175" s="1" t="s">
        <v>296</v>
      </c>
      <c r="F175" s="1" t="e">
        <f>汇总表!#REF!</f>
        <v>#REF!</v>
      </c>
      <c r="G175" s="1" t="e">
        <f>汇总表!#REF!</f>
        <v>#REF!</v>
      </c>
      <c r="H175" s="2" t="e">
        <f>汇总表!#REF!</f>
        <v>#REF!</v>
      </c>
      <c r="I175" s="2" t="e">
        <f>汇总表!#REF!</f>
        <v>#REF!</v>
      </c>
      <c r="J175" s="2" t="s">
        <v>297</v>
      </c>
      <c r="K175" s="2" t="s">
        <v>297</v>
      </c>
      <c r="L175" s="2" t="s">
        <v>297</v>
      </c>
      <c r="M175" s="2" t="s">
        <v>297</v>
      </c>
      <c r="N175" s="2" t="e">
        <f t="shared" si="2"/>
        <v>#REF!</v>
      </c>
      <c r="O175" s="7"/>
    </row>
    <row r="176" ht="24.75" customHeight="1" spans="1:15">
      <c r="A176" s="4" t="s">
        <v>279</v>
      </c>
      <c r="B176" s="5"/>
      <c r="C176" s="5"/>
      <c r="D176" s="5"/>
      <c r="E176" s="5"/>
      <c r="F176" s="5"/>
      <c r="G176" s="5"/>
      <c r="H176" s="5"/>
      <c r="I176" s="5" t="e">
        <f>SUM(I5:I175)</f>
        <v>#REF!</v>
      </c>
      <c r="J176" s="5"/>
      <c r="K176" s="5"/>
      <c r="L176" s="5"/>
      <c r="M176" s="5"/>
      <c r="N176" s="5" t="e">
        <f>SUM(N5:N175)</f>
        <v>#REF!</v>
      </c>
      <c r="O176" s="5"/>
    </row>
  </sheetData>
  <autoFilter ref="A4:P176">
    <extLst/>
  </autoFilter>
  <mergeCells count="14">
    <mergeCell ref="A1:A4"/>
    <mergeCell ref="B1:B4"/>
    <mergeCell ref="C1:C4"/>
    <mergeCell ref="E1:E4"/>
    <mergeCell ref="F3:F4"/>
    <mergeCell ref="G3:G4"/>
    <mergeCell ref="H3:H4"/>
    <mergeCell ref="I3:I4"/>
    <mergeCell ref="L3:L4"/>
    <mergeCell ref="M3:M4"/>
    <mergeCell ref="N1:N4"/>
    <mergeCell ref="O1:O4"/>
    <mergeCell ref="F1:I2"/>
    <mergeCell ref="J1:M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Sony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拆旧 建新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User</dc:creator>
  <cp:lastModifiedBy>       澎湃</cp:lastModifiedBy>
  <cp:revision>1</cp:revision>
  <dcterms:created xsi:type="dcterms:W3CDTF">2011-04-21T08:05:00Z</dcterms:created>
  <cp:lastPrinted>2020-08-26T02:23:00Z</cp:lastPrinted>
  <dcterms:modified xsi:type="dcterms:W3CDTF">2021-12-15T03:15:34Z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C1DA4EB3E8294170B1A9C2E28D50E26B</vt:lpwstr>
  </property>
  <property fmtid="{D5CDD505-2E9C-101B-9397-08002B2CF9AE}" pid="4" name="KSOReadingLayout">
    <vt:bool>true</vt:bool>
  </property>
</Properties>
</file>