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2365" windowHeight="9450" firstSheet="1" activeTab="1"/>
  </bookViews>
  <sheets>
    <sheet name="Macro1" sheetId="7" state="veryHidden" r:id="rId1"/>
    <sheet name="农户" sheetId="6" r:id="rId2"/>
  </sheets>
  <definedNames>
    <definedName name="_xlnm._FilterDatabase" localSheetId="1" hidden="1">农户!$A$6:$S$27</definedName>
    <definedName name="_xlnm.Auto_Activate" localSheetId="0" hidden="1">Macro1!$A$2</definedName>
    <definedName name="_xlnm.Auto_Activate" localSheetId="1" hidden="1">Macro1!$A$2</definedName>
  </definedNames>
  <calcPr calcId="114210"/>
</workbook>
</file>

<file path=xl/calcChain.xml><?xml version="1.0" encoding="utf-8"?>
<calcChain xmlns="http://schemas.openxmlformats.org/spreadsheetml/2006/main">
  <c r="Q24" i="6"/>
  <c r="P24"/>
  <c r="O24"/>
  <c r="N24"/>
  <c r="I24"/>
  <c r="H24"/>
  <c r="G24"/>
  <c r="F24"/>
  <c r="F23"/>
  <c r="F22"/>
  <c r="F21"/>
  <c r="F20"/>
  <c r="F19"/>
  <c r="F18"/>
  <c r="F17"/>
  <c r="F16"/>
  <c r="F15"/>
  <c r="F14"/>
  <c r="F13"/>
  <c r="F12"/>
  <c r="F11"/>
  <c r="F10"/>
  <c r="F9"/>
  <c r="F8"/>
</calcChain>
</file>

<file path=xl/sharedStrings.xml><?xml version="1.0" encoding="utf-8"?>
<sst xmlns="http://schemas.openxmlformats.org/spreadsheetml/2006/main" count="201" uniqueCount="97">
  <si>
    <t>地票价款直拨兑付清单（农户）</t>
  </si>
  <si>
    <t>项目名称：忠县金鸡镇木坊等（3）个村户籍制度改革农村建设用地复垦项目</t>
  </si>
  <si>
    <t>报表单位：忠县金鸡镇人民政府</t>
  </si>
  <si>
    <t>单位;元/平方米</t>
  </si>
  <si>
    <t>序号</t>
  </si>
  <si>
    <t>片块号</t>
  </si>
  <si>
    <t>复垦地块位置</t>
  </si>
  <si>
    <t>复垦地块类型面积（建设用地指标填写）</t>
  </si>
  <si>
    <t>农户（原使用权人）情况</t>
  </si>
  <si>
    <t>应付金额（213.90131元/平方米）</t>
  </si>
  <si>
    <t>本次拨付金额</t>
  </si>
  <si>
    <t>超额支付</t>
  </si>
  <si>
    <t>农户确认签字</t>
  </si>
  <si>
    <t>备注</t>
  </si>
  <si>
    <t>镇</t>
  </si>
  <si>
    <t>村</t>
  </si>
  <si>
    <t>社</t>
  </si>
  <si>
    <t>小计</t>
  </si>
  <si>
    <t>宅基地</t>
  </si>
  <si>
    <t>附属设施用地</t>
  </si>
  <si>
    <t>其他建设用地</t>
  </si>
  <si>
    <t>姓名（名称）</t>
  </si>
  <si>
    <t>身份证号码</t>
  </si>
  <si>
    <t>通讯地址</t>
  </si>
  <si>
    <t>联系电话</t>
  </si>
  <si>
    <t>已预付金额</t>
  </si>
  <si>
    <t>白龙村片区-片块1-1</t>
  </si>
  <si>
    <t>金鸡镇</t>
  </si>
  <si>
    <t>白龙村</t>
  </si>
  <si>
    <t>*</t>
  </si>
  <si>
    <t>0</t>
  </si>
  <si>
    <t>何远清</t>
  </si>
  <si>
    <t>5122**********5252</t>
  </si>
  <si>
    <t>白龙村*组</t>
  </si>
  <si>
    <t>155****7559</t>
  </si>
  <si>
    <t>白龙村片区-片块1-2</t>
  </si>
  <si>
    <t>58</t>
  </si>
  <si>
    <t>白龙村片区-片块6-1</t>
  </si>
  <si>
    <t>付开杨</t>
  </si>
  <si>
    <t>5122**********5256</t>
  </si>
  <si>
    <t>152****3154</t>
  </si>
  <si>
    <t>木坊村片区-片块2-4</t>
  </si>
  <si>
    <t>木坊村</t>
  </si>
  <si>
    <t>欧天玉</t>
  </si>
  <si>
    <t>5122**********5260</t>
  </si>
  <si>
    <t>木坊村*组</t>
  </si>
  <si>
    <t>157****2687</t>
  </si>
  <si>
    <t>木坊村片区-片块4-2</t>
  </si>
  <si>
    <t>王朝柏</t>
  </si>
  <si>
    <t>5122**********5250</t>
  </si>
  <si>
    <t>132****5879</t>
  </si>
  <si>
    <t>木坊村片区-片块4-7</t>
  </si>
  <si>
    <t>朱思珍</t>
  </si>
  <si>
    <t>5122**********5266</t>
  </si>
  <si>
    <t>183****9145</t>
  </si>
  <si>
    <t>焦代富</t>
  </si>
  <si>
    <t>5122**********5254</t>
  </si>
  <si>
    <t>180****9148</t>
  </si>
  <si>
    <t>木坊村片区-片块4-8</t>
  </si>
  <si>
    <t>木坊村片区-片块6-1</t>
  </si>
  <si>
    <t>张光芬</t>
  </si>
  <si>
    <t>5122**********5421</t>
  </si>
  <si>
    <t>136****6448</t>
  </si>
  <si>
    <t>木坊村片区-片块7-6</t>
  </si>
  <si>
    <t>30</t>
  </si>
  <si>
    <t>付达武</t>
  </si>
  <si>
    <t>5122**********5259</t>
  </si>
  <si>
    <t>134****2388</t>
  </si>
  <si>
    <t>木坊村片区-片块8-5</t>
  </si>
  <si>
    <t>冉正英</t>
  </si>
  <si>
    <t>5122**********5264</t>
  </si>
  <si>
    <t>199****7189</t>
  </si>
  <si>
    <t>木坊村片区-片块8-8</t>
  </si>
  <si>
    <t>104</t>
  </si>
  <si>
    <t>殷盛权</t>
  </si>
  <si>
    <t>5122**********5255</t>
  </si>
  <si>
    <t>186****1833</t>
  </si>
  <si>
    <t>木坊村片区-片块9-4</t>
  </si>
  <si>
    <t>72</t>
  </si>
  <si>
    <t>朱方现</t>
  </si>
  <si>
    <t>5122**********5251</t>
  </si>
  <si>
    <t>134****0468</t>
  </si>
  <si>
    <t>木坊村片区-片块10-1</t>
  </si>
  <si>
    <t>5</t>
  </si>
  <si>
    <t>吕玉俊</t>
  </si>
  <si>
    <t>177****9962</t>
  </si>
  <si>
    <t>木坊村片区-片块10-2</t>
  </si>
  <si>
    <t>廖朝媛</t>
  </si>
  <si>
    <t>5122**********5267</t>
  </si>
  <si>
    <t>187****7223</t>
  </si>
  <si>
    <t>文桂社区片区-片块1-4</t>
  </si>
  <si>
    <t>文桂社区</t>
  </si>
  <si>
    <t>张秀伦</t>
  </si>
  <si>
    <t>文桂社区*组</t>
  </si>
  <si>
    <t>023****1319</t>
  </si>
  <si>
    <t>合计</t>
  </si>
  <si>
    <t>验收合格证号：渝耕补字〔2022〕144号</t>
    <phoneticPr fontId="8" type="noConversion"/>
  </si>
</sst>
</file>

<file path=xl/styles.xml><?xml version="1.0" encoding="utf-8"?>
<styleSheet xmlns="http://schemas.openxmlformats.org/spreadsheetml/2006/main">
  <numFmts count="6">
    <numFmt numFmtId="176" formatCode="0.0_);[Red]\(0.0\)"/>
    <numFmt numFmtId="177" formatCode="0_ "/>
    <numFmt numFmtId="178" formatCode="0.00_ "/>
    <numFmt numFmtId="179" formatCode="0.0_ ;[Red]\-0.0\ "/>
    <numFmt numFmtId="180" formatCode="0_);[Red]\(0\)"/>
    <numFmt numFmtId="181" formatCode="0.00_);[Red]\(0.00\)"/>
  </numFmts>
  <fonts count="9">
    <font>
      <sz val="12"/>
      <name val="宋体"/>
      <charset val="134"/>
    </font>
    <font>
      <sz val="12"/>
      <name val="仿宋"/>
      <family val="3"/>
      <charset val="134"/>
    </font>
    <font>
      <b/>
      <sz val="18"/>
      <name val="仿宋"/>
      <family val="3"/>
      <charset val="134"/>
    </font>
    <font>
      <sz val="10"/>
      <name val="宋体"/>
      <charset val="134"/>
    </font>
    <font>
      <sz val="10"/>
      <name val="仿宋"/>
      <family val="3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49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49" fontId="3" fillId="0" borderId="0" xfId="12" applyNumberFormat="1" applyFont="1" applyFill="1" applyAlignment="1">
      <alignment horizontal="center" vertical="center" wrapText="1"/>
    </xf>
    <xf numFmtId="178" fontId="3" fillId="0" borderId="0" xfId="12" applyNumberFormat="1" applyFont="1" applyFill="1" applyAlignment="1">
      <alignment horizontal="center" vertical="center" wrapText="1"/>
    </xf>
    <xf numFmtId="179" fontId="3" fillId="0" borderId="0" xfId="12" applyNumberFormat="1" applyFont="1" applyFill="1" applyAlignment="1">
      <alignment horizontal="left" vertical="center" wrapText="1"/>
    </xf>
    <xf numFmtId="179" fontId="3" fillId="0" borderId="0" xfId="12" applyNumberFormat="1" applyFont="1" applyFill="1" applyAlignment="1">
      <alignment horizontal="left" vertical="center"/>
    </xf>
    <xf numFmtId="49" fontId="3" fillId="0" borderId="0" xfId="12" applyNumberFormat="1" applyFont="1" applyFill="1" applyAlignment="1">
      <alignment horizontal="center" vertical="center"/>
    </xf>
    <xf numFmtId="178" fontId="3" fillId="0" borderId="0" xfId="12" applyNumberFormat="1" applyFont="1" applyFill="1" applyAlignment="1">
      <alignment horizontal="center" vertical="center"/>
    </xf>
    <xf numFmtId="178" fontId="3" fillId="0" borderId="2" xfId="12" applyNumberFormat="1" applyFont="1" applyFill="1" applyBorder="1" applyAlignment="1">
      <alignment horizontal="center" vertical="center"/>
    </xf>
    <xf numFmtId="49" fontId="3" fillId="0" borderId="1" xfId="4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vertical="center"/>
    </xf>
    <xf numFmtId="178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2" fillId="0" borderId="0" xfId="12" applyNumberFormat="1" applyFont="1" applyFill="1" applyAlignment="1">
      <alignment horizontal="center" vertical="center" wrapText="1"/>
    </xf>
    <xf numFmtId="177" fontId="3" fillId="0" borderId="0" xfId="12" applyNumberFormat="1" applyFont="1" applyFill="1" applyAlignment="1">
      <alignment horizontal="left" vertical="center" wrapText="1"/>
    </xf>
    <xf numFmtId="177" fontId="3" fillId="0" borderId="0" xfId="12" applyNumberFormat="1" applyFont="1" applyFill="1" applyAlignment="1">
      <alignment horizontal="center" vertical="center" wrapText="1"/>
    </xf>
    <xf numFmtId="178" fontId="3" fillId="0" borderId="0" xfId="12" applyNumberFormat="1" applyFont="1" applyFill="1" applyAlignment="1">
      <alignment horizontal="left" vertical="center" wrapText="1"/>
    </xf>
    <xf numFmtId="49" fontId="3" fillId="0" borderId="0" xfId="12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176" fontId="3" fillId="0" borderId="0" xfId="12" applyNumberFormat="1" applyFont="1" applyFill="1" applyAlignment="1">
      <alignment horizontal="left" vertical="center" wrapText="1"/>
    </xf>
    <xf numFmtId="0" fontId="4" fillId="0" borderId="0" xfId="12" applyNumberFormat="1" applyFont="1" applyFill="1" applyBorder="1" applyAlignment="1">
      <alignment horizontal="center" vertical="center" wrapText="1"/>
    </xf>
    <xf numFmtId="177" fontId="3" fillId="0" borderId="1" xfId="12" applyNumberFormat="1" applyFont="1" applyFill="1" applyBorder="1" applyAlignment="1">
      <alignment horizontal="center" vertical="center" wrapText="1"/>
    </xf>
    <xf numFmtId="176" fontId="3" fillId="0" borderId="1" xfId="12" applyNumberFormat="1" applyFont="1" applyFill="1" applyBorder="1" applyAlignment="1">
      <alignment horizontal="center" vertical="center" wrapText="1"/>
    </xf>
    <xf numFmtId="180" fontId="3" fillId="0" borderId="1" xfId="12" applyNumberFormat="1" applyFont="1" applyFill="1" applyBorder="1" applyAlignment="1">
      <alignment horizontal="center" vertical="center" wrapText="1"/>
    </xf>
    <xf numFmtId="178" fontId="3" fillId="0" borderId="1" xfId="12" applyNumberFormat="1" applyFont="1" applyFill="1" applyBorder="1" applyAlignment="1">
      <alignment horizontal="center" vertical="center" wrapText="1"/>
    </xf>
    <xf numFmtId="181" fontId="3" fillId="0" borderId="1" xfId="12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6" xfId="12" applyNumberFormat="1" applyFont="1" applyFill="1" applyBorder="1" applyAlignment="1">
      <alignment horizontal="center" vertical="center" wrapText="1"/>
    </xf>
    <xf numFmtId="179" fontId="3" fillId="0" borderId="1" xfId="12" applyNumberFormat="1" applyFont="1" applyFill="1" applyBorder="1" applyAlignment="1">
      <alignment horizontal="center" vertical="center" wrapText="1"/>
    </xf>
    <xf numFmtId="49" fontId="3" fillId="0" borderId="1" xfId="12" applyNumberFormat="1" applyFont="1" applyFill="1" applyBorder="1" applyAlignment="1">
      <alignment horizontal="center" vertical="center" wrapText="1"/>
    </xf>
  </cellXfs>
  <cellStyles count="44">
    <cellStyle name="常规" xfId="0" builtinId="0"/>
    <cellStyle name="常规 10" xfId="1"/>
    <cellStyle name="常规 11" xfId="2"/>
    <cellStyle name="常规 12" xfId="3"/>
    <cellStyle name="常规 13" xfId="4"/>
    <cellStyle name="常规 14" xfId="5"/>
    <cellStyle name="常规 15" xfId="6"/>
    <cellStyle name="常规 16" xfId="7"/>
    <cellStyle name="常规 17" xfId="8"/>
    <cellStyle name="常规 18" xfId="9"/>
    <cellStyle name="常规 19" xfId="10"/>
    <cellStyle name="常规 2" xfId="11"/>
    <cellStyle name="常规 2 2" xfId="12"/>
    <cellStyle name="常规 20" xfId="13"/>
    <cellStyle name="常规 21" xfId="14"/>
    <cellStyle name="常规 22" xfId="15"/>
    <cellStyle name="常规 23" xfId="16"/>
    <cellStyle name="常规 24" xfId="17"/>
    <cellStyle name="常规 25" xfId="18"/>
    <cellStyle name="常规 26" xfId="19"/>
    <cellStyle name="常规 27" xfId="20"/>
    <cellStyle name="常规 28" xfId="21"/>
    <cellStyle name="常规 29" xfId="22"/>
    <cellStyle name="常规 3" xfId="23"/>
    <cellStyle name="常规 30" xfId="24"/>
    <cellStyle name="常规 31" xfId="25"/>
    <cellStyle name="常规 32" xfId="26"/>
    <cellStyle name="常规 33" xfId="27"/>
    <cellStyle name="常规 35" xfId="28"/>
    <cellStyle name="常规 36" xfId="29"/>
    <cellStyle name="常规 37" xfId="30"/>
    <cellStyle name="常规 38" xfId="31"/>
    <cellStyle name="常规 39" xfId="32"/>
    <cellStyle name="常规 4" xfId="33"/>
    <cellStyle name="常规 40" xfId="34"/>
    <cellStyle name="常规 41" xfId="35"/>
    <cellStyle name="常规 42" xfId="36"/>
    <cellStyle name="常规 43" xfId="37"/>
    <cellStyle name="常规 44" xfId="38"/>
    <cellStyle name="常规 45" xfId="39"/>
    <cellStyle name="常规 5" xfId="40"/>
    <cellStyle name="常规 6" xfId="41"/>
    <cellStyle name="常规 8" xfId="42"/>
    <cellStyle name="常规 9" xfId="43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xm="http://schemas.microsoft.com/office/excel/2006/main" xmlns:r="http://schemas.openxmlformats.org/officeDocument/2006/relationships">
  <dimension ref="A2:A7"/>
  <sheetViews>
    <sheetView workbookViewId="0">
      <selection activeCell="A7" sqref="A7"/>
    </sheetView>
  </sheetViews>
  <sheetFormatPr defaultRowHeight="14.25"/>
  <sheetData>
    <row r="2" spans="1:1"/>
    <row r="3" spans="1:1"/>
    <row r="4" spans="1:1"/>
    <row r="5" spans="1:1"/>
    <row r="6" spans="1:1"/>
    <row r="7" spans="1:1"/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S27"/>
  <sheetViews>
    <sheetView tabSelected="1" workbookViewId="0">
      <selection activeCell="I13" sqref="I13"/>
    </sheetView>
  </sheetViews>
  <sheetFormatPr defaultRowHeight="14.25"/>
  <cols>
    <col min="1" max="1" width="4.625" style="3" customWidth="1"/>
    <col min="2" max="2" width="19.25" style="3" customWidth="1"/>
    <col min="3" max="3" width="9" style="4"/>
    <col min="4" max="4" width="9" style="3"/>
    <col min="5" max="5" width="7.125" style="3" customWidth="1"/>
    <col min="6" max="6" width="11.875" style="5" customWidth="1"/>
    <col min="7" max="10" width="9" style="3"/>
    <col min="11" max="11" width="16.875" style="3" customWidth="1"/>
    <col min="12" max="12" width="11.375" style="3" customWidth="1"/>
    <col min="13" max="13" width="13" style="3" customWidth="1"/>
    <col min="14" max="14" width="11.875" style="5" customWidth="1"/>
    <col min="15" max="15" width="13" style="5" customWidth="1"/>
    <col min="16" max="16" width="11.75" style="5" customWidth="1"/>
    <col min="17" max="17" width="10" style="5" customWidth="1"/>
    <col min="18" max="18" width="8.5" style="3" customWidth="1"/>
    <col min="19" max="19" width="9.25" style="3" customWidth="1"/>
    <col min="20" max="16384" width="9" style="3"/>
  </cols>
  <sheetData>
    <row r="1" spans="1:19" ht="22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s="1" customFormat="1" ht="24.95" customHeight="1">
      <c r="A2" s="27" t="s">
        <v>1</v>
      </c>
      <c r="B2" s="27"/>
      <c r="C2" s="28"/>
      <c r="D2" s="27"/>
      <c r="E2" s="27"/>
      <c r="F2" s="29"/>
      <c r="G2" s="27"/>
      <c r="H2" s="27"/>
      <c r="I2" s="27"/>
      <c r="J2" s="27"/>
      <c r="K2" s="30"/>
      <c r="L2" s="27"/>
      <c r="M2" s="12"/>
      <c r="N2" s="13"/>
      <c r="O2" s="13"/>
      <c r="P2" s="13"/>
      <c r="Q2" s="22"/>
      <c r="R2" s="23"/>
      <c r="S2" s="23"/>
    </row>
    <row r="3" spans="1:19" s="1" customFormat="1" ht="24.95" customHeight="1">
      <c r="A3" s="27" t="s">
        <v>2</v>
      </c>
      <c r="B3" s="31"/>
      <c r="C3" s="32"/>
      <c r="D3" s="31"/>
      <c r="E3" s="31"/>
      <c r="F3" s="33"/>
      <c r="G3" s="31"/>
      <c r="H3" s="31"/>
      <c r="I3" s="31"/>
      <c r="J3" s="31"/>
      <c r="K3" s="34"/>
      <c r="L3" s="14"/>
      <c r="M3" s="12"/>
      <c r="N3" s="13"/>
      <c r="O3" s="13"/>
      <c r="P3" s="13"/>
      <c r="Q3" s="22"/>
      <c r="R3" s="23"/>
      <c r="S3" s="23"/>
    </row>
    <row r="4" spans="1:19" s="1" customFormat="1" ht="24.95" customHeight="1">
      <c r="A4" s="35" t="s">
        <v>96</v>
      </c>
      <c r="B4" s="31"/>
      <c r="C4" s="32"/>
      <c r="D4" s="31"/>
      <c r="E4" s="31"/>
      <c r="F4" s="33"/>
      <c r="G4" s="33"/>
      <c r="H4" s="33"/>
      <c r="I4" s="33"/>
      <c r="J4" s="31"/>
      <c r="K4" s="34"/>
      <c r="L4" s="15"/>
      <c r="M4" s="16"/>
      <c r="N4" s="17"/>
      <c r="O4" s="17" t="s">
        <v>3</v>
      </c>
      <c r="P4" s="18"/>
      <c r="Q4" s="22"/>
      <c r="R4" s="23"/>
      <c r="S4" s="23"/>
    </row>
    <row r="5" spans="1:19" s="1" customFormat="1" ht="35.1" customHeight="1">
      <c r="A5" s="37" t="s">
        <v>4</v>
      </c>
      <c r="B5" s="38" t="s">
        <v>5</v>
      </c>
      <c r="C5" s="38" t="s">
        <v>6</v>
      </c>
      <c r="D5" s="38"/>
      <c r="E5" s="38"/>
      <c r="F5" s="40" t="s">
        <v>7</v>
      </c>
      <c r="G5" s="47"/>
      <c r="H5" s="47"/>
      <c r="I5" s="47"/>
      <c r="J5" s="47" t="s">
        <v>8</v>
      </c>
      <c r="K5" s="48"/>
      <c r="L5" s="47"/>
      <c r="M5" s="47"/>
      <c r="N5" s="40"/>
      <c r="O5" s="40" t="s">
        <v>9</v>
      </c>
      <c r="P5" s="40" t="s">
        <v>10</v>
      </c>
      <c r="Q5" s="42" t="s">
        <v>11</v>
      </c>
      <c r="R5" s="24" t="s">
        <v>12</v>
      </c>
      <c r="S5" s="25" t="s">
        <v>13</v>
      </c>
    </row>
    <row r="6" spans="1:19" s="1" customFormat="1" ht="18" customHeight="1">
      <c r="A6" s="37"/>
      <c r="B6" s="38"/>
      <c r="C6" s="38" t="s">
        <v>14</v>
      </c>
      <c r="D6" s="38" t="s">
        <v>15</v>
      </c>
      <c r="E6" s="39" t="s">
        <v>16</v>
      </c>
      <c r="F6" s="40" t="s">
        <v>17</v>
      </c>
      <c r="G6" s="41" t="s">
        <v>18</v>
      </c>
      <c r="H6" s="41" t="s">
        <v>19</v>
      </c>
      <c r="I6" s="41" t="s">
        <v>20</v>
      </c>
      <c r="J6" s="47" t="s">
        <v>21</v>
      </c>
      <c r="K6" s="48" t="s">
        <v>22</v>
      </c>
      <c r="L6" s="47" t="s">
        <v>23</v>
      </c>
      <c r="M6" s="48" t="s">
        <v>24</v>
      </c>
      <c r="N6" s="40" t="s">
        <v>25</v>
      </c>
      <c r="O6" s="40"/>
      <c r="P6" s="40"/>
      <c r="Q6" s="42"/>
      <c r="R6" s="24"/>
      <c r="S6" s="25"/>
    </row>
    <row r="7" spans="1:19" s="1" customFormat="1" ht="15.95" customHeight="1">
      <c r="A7" s="37"/>
      <c r="B7" s="38"/>
      <c r="C7" s="38"/>
      <c r="D7" s="38"/>
      <c r="E7" s="39"/>
      <c r="F7" s="40"/>
      <c r="G7" s="41"/>
      <c r="H7" s="41"/>
      <c r="I7" s="41"/>
      <c r="J7" s="47"/>
      <c r="K7" s="48"/>
      <c r="L7" s="47"/>
      <c r="M7" s="48"/>
      <c r="N7" s="40"/>
      <c r="O7" s="40"/>
      <c r="P7" s="40"/>
      <c r="Q7" s="42"/>
      <c r="R7" s="24"/>
      <c r="S7" s="25"/>
    </row>
    <row r="8" spans="1:19" s="1" customFormat="1" ht="35.1" customHeight="1">
      <c r="A8" s="6">
        <v>1</v>
      </c>
      <c r="B8" s="7" t="s">
        <v>26</v>
      </c>
      <c r="C8" s="6" t="s">
        <v>27</v>
      </c>
      <c r="D8" s="8" t="s">
        <v>28</v>
      </c>
      <c r="E8" s="9" t="s">
        <v>29</v>
      </c>
      <c r="F8" s="10">
        <f>G8+H8</f>
        <v>27</v>
      </c>
      <c r="G8" s="8">
        <v>27</v>
      </c>
      <c r="H8" s="8" t="s">
        <v>30</v>
      </c>
      <c r="I8" s="8" t="s">
        <v>30</v>
      </c>
      <c r="J8" s="19" t="s">
        <v>31</v>
      </c>
      <c r="K8" s="20" t="s">
        <v>32</v>
      </c>
      <c r="L8" s="20" t="s">
        <v>33</v>
      </c>
      <c r="M8" s="20" t="s">
        <v>34</v>
      </c>
      <c r="N8" s="10">
        <v>0</v>
      </c>
      <c r="O8" s="10">
        <v>5775.3353699999998</v>
      </c>
      <c r="P8" s="10">
        <v>5775.3353699999998</v>
      </c>
      <c r="Q8" s="10" t="s">
        <v>30</v>
      </c>
      <c r="R8" s="8"/>
      <c r="S8" s="8"/>
    </row>
    <row r="9" spans="1:19" s="1" customFormat="1" ht="35.1" customHeight="1">
      <c r="A9" s="6">
        <v>2</v>
      </c>
      <c r="B9" s="7" t="s">
        <v>35</v>
      </c>
      <c r="C9" s="6" t="s">
        <v>27</v>
      </c>
      <c r="D9" s="8" t="s">
        <v>28</v>
      </c>
      <c r="E9" s="9" t="s">
        <v>29</v>
      </c>
      <c r="F9" s="10">
        <f t="shared" ref="F9:F23" si="0">G9+H9</f>
        <v>109</v>
      </c>
      <c r="G9" s="8">
        <v>51</v>
      </c>
      <c r="H9" s="8" t="s">
        <v>36</v>
      </c>
      <c r="I9" s="8" t="s">
        <v>30</v>
      </c>
      <c r="J9" s="19" t="s">
        <v>31</v>
      </c>
      <c r="K9" s="20" t="s">
        <v>32</v>
      </c>
      <c r="L9" s="20" t="s">
        <v>33</v>
      </c>
      <c r="M9" s="20" t="s">
        <v>34</v>
      </c>
      <c r="N9" s="10">
        <v>22004.9</v>
      </c>
      <c r="O9" s="10">
        <v>23315.24279</v>
      </c>
      <c r="P9" s="10">
        <v>1310.3427899999999</v>
      </c>
      <c r="Q9" s="10" t="s">
        <v>30</v>
      </c>
      <c r="R9" s="8"/>
      <c r="S9" s="8"/>
    </row>
    <row r="10" spans="1:19" s="1" customFormat="1" ht="35.1" customHeight="1">
      <c r="A10" s="6">
        <v>3</v>
      </c>
      <c r="B10" s="7" t="s">
        <v>37</v>
      </c>
      <c r="C10" s="6" t="s">
        <v>27</v>
      </c>
      <c r="D10" s="8" t="s">
        <v>28</v>
      </c>
      <c r="E10" s="9" t="s">
        <v>29</v>
      </c>
      <c r="F10" s="10">
        <f t="shared" si="0"/>
        <v>142</v>
      </c>
      <c r="G10" s="8">
        <v>142</v>
      </c>
      <c r="H10" s="8" t="s">
        <v>30</v>
      </c>
      <c r="I10" s="8" t="s">
        <v>30</v>
      </c>
      <c r="J10" s="19" t="s">
        <v>38</v>
      </c>
      <c r="K10" s="8" t="s">
        <v>39</v>
      </c>
      <c r="L10" s="20" t="s">
        <v>33</v>
      </c>
      <c r="M10" s="20" t="s">
        <v>40</v>
      </c>
      <c r="N10" s="10">
        <v>37290.5</v>
      </c>
      <c r="O10" s="10">
        <v>30373.98602</v>
      </c>
      <c r="P10" s="10" t="s">
        <v>30</v>
      </c>
      <c r="Q10" s="10">
        <v>6916.5139799999997</v>
      </c>
      <c r="R10" s="8"/>
      <c r="S10" s="8"/>
    </row>
    <row r="11" spans="1:19" s="2" customFormat="1" ht="35.1" customHeight="1">
      <c r="A11" s="6">
        <v>4</v>
      </c>
      <c r="B11" s="7" t="s">
        <v>41</v>
      </c>
      <c r="C11" s="6" t="s">
        <v>27</v>
      </c>
      <c r="D11" s="8" t="s">
        <v>42</v>
      </c>
      <c r="E11" s="9" t="s">
        <v>29</v>
      </c>
      <c r="F11" s="10">
        <f t="shared" si="0"/>
        <v>25</v>
      </c>
      <c r="G11" s="8">
        <v>25</v>
      </c>
      <c r="H11" s="8" t="s">
        <v>30</v>
      </c>
      <c r="I11" s="8" t="s">
        <v>30</v>
      </c>
      <c r="J11" s="19" t="s">
        <v>43</v>
      </c>
      <c r="K11" s="8" t="s">
        <v>44</v>
      </c>
      <c r="L11" s="20" t="s">
        <v>45</v>
      </c>
      <c r="M11" s="20" t="s">
        <v>46</v>
      </c>
      <c r="N11" s="10">
        <v>8994</v>
      </c>
      <c r="O11" s="10">
        <v>5347.5327500000003</v>
      </c>
      <c r="P11" s="10" t="s">
        <v>30</v>
      </c>
      <c r="Q11" s="10">
        <v>3646.4672500000001</v>
      </c>
      <c r="R11" s="8"/>
      <c r="S11" s="8"/>
    </row>
    <row r="12" spans="1:19" s="2" customFormat="1" ht="35.1" customHeight="1">
      <c r="A12" s="6">
        <v>5</v>
      </c>
      <c r="B12" s="7" t="s">
        <v>47</v>
      </c>
      <c r="C12" s="6" t="s">
        <v>27</v>
      </c>
      <c r="D12" s="8" t="s">
        <v>42</v>
      </c>
      <c r="E12" s="9" t="s">
        <v>29</v>
      </c>
      <c r="F12" s="10">
        <f t="shared" si="0"/>
        <v>33</v>
      </c>
      <c r="G12" s="8">
        <v>33</v>
      </c>
      <c r="H12" s="8" t="s">
        <v>30</v>
      </c>
      <c r="I12" s="8" t="s">
        <v>30</v>
      </c>
      <c r="J12" s="19" t="s">
        <v>48</v>
      </c>
      <c r="K12" s="9" t="s">
        <v>49</v>
      </c>
      <c r="L12" s="20" t="s">
        <v>45</v>
      </c>
      <c r="M12" s="20" t="s">
        <v>50</v>
      </c>
      <c r="N12" s="10">
        <v>12998.75</v>
      </c>
      <c r="O12" s="10">
        <v>7058.74323</v>
      </c>
      <c r="P12" s="10" t="s">
        <v>30</v>
      </c>
      <c r="Q12" s="10">
        <v>5940.00677</v>
      </c>
      <c r="R12" s="8"/>
      <c r="S12" s="8"/>
    </row>
    <row r="13" spans="1:19" s="2" customFormat="1" ht="35.1" customHeight="1">
      <c r="A13" s="6">
        <v>6</v>
      </c>
      <c r="B13" s="7" t="s">
        <v>51</v>
      </c>
      <c r="C13" s="6" t="s">
        <v>27</v>
      </c>
      <c r="D13" s="8" t="s">
        <v>42</v>
      </c>
      <c r="E13" s="9" t="s">
        <v>29</v>
      </c>
      <c r="F13" s="10">
        <f t="shared" si="0"/>
        <v>67</v>
      </c>
      <c r="G13" s="8">
        <v>67</v>
      </c>
      <c r="H13" s="8" t="s">
        <v>30</v>
      </c>
      <c r="I13" s="8" t="s">
        <v>30</v>
      </c>
      <c r="J13" s="19" t="s">
        <v>52</v>
      </c>
      <c r="K13" s="9" t="s">
        <v>53</v>
      </c>
      <c r="L13" s="20" t="s">
        <v>45</v>
      </c>
      <c r="M13" s="20" t="s">
        <v>54</v>
      </c>
      <c r="N13" s="10">
        <v>6891.25306</v>
      </c>
      <c r="O13" s="10">
        <v>14331.387769999999</v>
      </c>
      <c r="P13" s="10">
        <v>7440.1347100000003</v>
      </c>
      <c r="Q13" s="10" t="s">
        <v>30</v>
      </c>
      <c r="R13" s="8"/>
      <c r="S13" s="8"/>
    </row>
    <row r="14" spans="1:19" s="2" customFormat="1" ht="35.1" customHeight="1">
      <c r="A14" s="6">
        <v>7</v>
      </c>
      <c r="B14" s="7" t="s">
        <v>51</v>
      </c>
      <c r="C14" s="6" t="s">
        <v>27</v>
      </c>
      <c r="D14" s="8" t="s">
        <v>42</v>
      </c>
      <c r="E14" s="9" t="s">
        <v>29</v>
      </c>
      <c r="F14" s="10">
        <f t="shared" si="0"/>
        <v>127</v>
      </c>
      <c r="G14" s="8">
        <v>127</v>
      </c>
      <c r="H14" s="8" t="s">
        <v>30</v>
      </c>
      <c r="I14" s="8" t="s">
        <v>30</v>
      </c>
      <c r="J14" s="19" t="s">
        <v>55</v>
      </c>
      <c r="K14" s="9" t="s">
        <v>56</v>
      </c>
      <c r="L14" s="20" t="s">
        <v>45</v>
      </c>
      <c r="M14" s="20" t="s">
        <v>57</v>
      </c>
      <c r="N14" s="10">
        <v>51223.6</v>
      </c>
      <c r="O14" s="10">
        <v>27165.466369999998</v>
      </c>
      <c r="P14" s="10" t="s">
        <v>30</v>
      </c>
      <c r="Q14" s="10">
        <v>24058.13363</v>
      </c>
      <c r="R14" s="8"/>
      <c r="S14" s="8"/>
    </row>
    <row r="15" spans="1:19" s="2" customFormat="1" ht="35.1" customHeight="1">
      <c r="A15" s="6">
        <v>8</v>
      </c>
      <c r="B15" s="7" t="s">
        <v>58</v>
      </c>
      <c r="C15" s="6" t="s">
        <v>27</v>
      </c>
      <c r="D15" s="8" t="s">
        <v>42</v>
      </c>
      <c r="E15" s="9" t="s">
        <v>29</v>
      </c>
      <c r="F15" s="10">
        <f t="shared" si="0"/>
        <v>74</v>
      </c>
      <c r="G15" s="8">
        <v>16</v>
      </c>
      <c r="H15" s="8">
        <v>58</v>
      </c>
      <c r="I15" s="8" t="s">
        <v>30</v>
      </c>
      <c r="J15" s="19" t="s">
        <v>52</v>
      </c>
      <c r="K15" s="9" t="s">
        <v>53</v>
      </c>
      <c r="L15" s="20" t="s">
        <v>45</v>
      </c>
      <c r="M15" s="20" t="s">
        <v>54</v>
      </c>
      <c r="N15" s="10">
        <v>15828.69694</v>
      </c>
      <c r="O15" s="10">
        <v>15828.69694</v>
      </c>
      <c r="P15" s="10">
        <v>0</v>
      </c>
      <c r="Q15" s="10">
        <v>0</v>
      </c>
      <c r="R15" s="8"/>
      <c r="S15" s="8"/>
    </row>
    <row r="16" spans="1:19" s="1" customFormat="1" ht="35.1" customHeight="1">
      <c r="A16" s="6">
        <v>9</v>
      </c>
      <c r="B16" s="7" t="s">
        <v>59</v>
      </c>
      <c r="C16" s="6" t="s">
        <v>27</v>
      </c>
      <c r="D16" s="8" t="s">
        <v>42</v>
      </c>
      <c r="E16" s="9" t="s">
        <v>29</v>
      </c>
      <c r="F16" s="10">
        <f t="shared" si="0"/>
        <v>189</v>
      </c>
      <c r="G16" s="8">
        <v>20</v>
      </c>
      <c r="H16" s="8">
        <v>169</v>
      </c>
      <c r="I16" s="8" t="s">
        <v>30</v>
      </c>
      <c r="J16" s="19" t="s">
        <v>60</v>
      </c>
      <c r="K16" s="20" t="s">
        <v>61</v>
      </c>
      <c r="L16" s="20" t="s">
        <v>45</v>
      </c>
      <c r="M16" s="20" t="s">
        <v>62</v>
      </c>
      <c r="N16" s="10">
        <v>19327</v>
      </c>
      <c r="O16" s="10">
        <v>40427.347589999998</v>
      </c>
      <c r="P16" s="10">
        <v>21100.347590000001</v>
      </c>
      <c r="Q16" s="10" t="s">
        <v>30</v>
      </c>
      <c r="R16" s="8"/>
      <c r="S16" s="8"/>
    </row>
    <row r="17" spans="1:19" s="1" customFormat="1" ht="35.1" customHeight="1">
      <c r="A17" s="6">
        <v>10</v>
      </c>
      <c r="B17" s="7" t="s">
        <v>63</v>
      </c>
      <c r="C17" s="6" t="s">
        <v>27</v>
      </c>
      <c r="D17" s="8" t="s">
        <v>42</v>
      </c>
      <c r="E17" s="9" t="s">
        <v>29</v>
      </c>
      <c r="F17" s="10">
        <f t="shared" si="0"/>
        <v>205</v>
      </c>
      <c r="G17" s="8">
        <v>175</v>
      </c>
      <c r="H17" s="8" t="s">
        <v>64</v>
      </c>
      <c r="I17" s="8" t="s">
        <v>30</v>
      </c>
      <c r="J17" s="19" t="s">
        <v>65</v>
      </c>
      <c r="K17" s="20" t="s">
        <v>66</v>
      </c>
      <c r="L17" s="20" t="s">
        <v>45</v>
      </c>
      <c r="M17" s="20" t="s">
        <v>67</v>
      </c>
      <c r="N17" s="10">
        <v>53641.4</v>
      </c>
      <c r="O17" s="10">
        <v>43849.768550000001</v>
      </c>
      <c r="P17" s="10" t="s">
        <v>30</v>
      </c>
      <c r="Q17" s="10">
        <v>9791.6314500000008</v>
      </c>
      <c r="R17" s="8"/>
      <c r="S17" s="8"/>
    </row>
    <row r="18" spans="1:19" s="2" customFormat="1" ht="35.1" customHeight="1">
      <c r="A18" s="6">
        <v>11</v>
      </c>
      <c r="B18" s="7" t="s">
        <v>68</v>
      </c>
      <c r="C18" s="6" t="s">
        <v>27</v>
      </c>
      <c r="D18" s="8" t="s">
        <v>42</v>
      </c>
      <c r="E18" s="9" t="s">
        <v>29</v>
      </c>
      <c r="F18" s="10">
        <f t="shared" si="0"/>
        <v>104</v>
      </c>
      <c r="G18" s="8">
        <v>104</v>
      </c>
      <c r="H18" s="8" t="s">
        <v>30</v>
      </c>
      <c r="I18" s="8" t="s">
        <v>30</v>
      </c>
      <c r="J18" s="19" t="s">
        <v>69</v>
      </c>
      <c r="K18" s="9" t="s">
        <v>70</v>
      </c>
      <c r="L18" s="20" t="s">
        <v>45</v>
      </c>
      <c r="M18" s="20" t="s">
        <v>71</v>
      </c>
      <c r="N18" s="10">
        <v>17559.2</v>
      </c>
      <c r="O18" s="10">
        <v>22245.736239999998</v>
      </c>
      <c r="P18" s="10">
        <v>4686.5362400000004</v>
      </c>
      <c r="Q18" s="10" t="s">
        <v>30</v>
      </c>
      <c r="R18" s="8"/>
      <c r="S18" s="8"/>
    </row>
    <row r="19" spans="1:19" s="2" customFormat="1" ht="35.1" customHeight="1">
      <c r="A19" s="6">
        <v>12</v>
      </c>
      <c r="B19" s="7" t="s">
        <v>72</v>
      </c>
      <c r="C19" s="6" t="s">
        <v>27</v>
      </c>
      <c r="D19" s="8" t="s">
        <v>42</v>
      </c>
      <c r="E19" s="9" t="s">
        <v>29</v>
      </c>
      <c r="F19" s="10">
        <f t="shared" si="0"/>
        <v>285</v>
      </c>
      <c r="G19" s="8">
        <v>181</v>
      </c>
      <c r="H19" s="8" t="s">
        <v>73</v>
      </c>
      <c r="I19" s="8" t="s">
        <v>30</v>
      </c>
      <c r="J19" s="19" t="s">
        <v>74</v>
      </c>
      <c r="K19" s="9" t="s">
        <v>75</v>
      </c>
      <c r="L19" s="20" t="s">
        <v>45</v>
      </c>
      <c r="M19" s="20" t="s">
        <v>76</v>
      </c>
      <c r="N19" s="10">
        <v>17089.2</v>
      </c>
      <c r="O19" s="10">
        <v>60961.873350000002</v>
      </c>
      <c r="P19" s="10">
        <v>43872.673349999997</v>
      </c>
      <c r="Q19" s="10" t="s">
        <v>30</v>
      </c>
      <c r="R19" s="8"/>
      <c r="S19" s="8"/>
    </row>
    <row r="20" spans="1:19" s="2" customFormat="1" ht="35.1" customHeight="1">
      <c r="A20" s="6">
        <v>13</v>
      </c>
      <c r="B20" s="7" t="s">
        <v>77</v>
      </c>
      <c r="C20" s="6" t="s">
        <v>27</v>
      </c>
      <c r="D20" s="8" t="s">
        <v>42</v>
      </c>
      <c r="E20" s="9" t="s">
        <v>29</v>
      </c>
      <c r="F20" s="10">
        <f t="shared" si="0"/>
        <v>89</v>
      </c>
      <c r="G20" s="8">
        <v>17</v>
      </c>
      <c r="H20" s="8" t="s">
        <v>78</v>
      </c>
      <c r="I20" s="8" t="s">
        <v>30</v>
      </c>
      <c r="J20" s="19" t="s">
        <v>79</v>
      </c>
      <c r="K20" s="9" t="s">
        <v>80</v>
      </c>
      <c r="L20" s="20" t="s">
        <v>45</v>
      </c>
      <c r="M20" s="20" t="s">
        <v>81</v>
      </c>
      <c r="N20" s="10">
        <v>86049.2</v>
      </c>
      <c r="O20" s="10">
        <v>19037.21659</v>
      </c>
      <c r="P20" s="10" t="s">
        <v>30</v>
      </c>
      <c r="Q20" s="10">
        <v>67011.983410000001</v>
      </c>
      <c r="R20" s="8"/>
      <c r="S20" s="8"/>
    </row>
    <row r="21" spans="1:19" s="2" customFormat="1" ht="35.1" customHeight="1">
      <c r="A21" s="6">
        <v>14</v>
      </c>
      <c r="B21" s="7" t="s">
        <v>82</v>
      </c>
      <c r="C21" s="6" t="s">
        <v>27</v>
      </c>
      <c r="D21" s="8" t="s">
        <v>42</v>
      </c>
      <c r="E21" s="9" t="s">
        <v>29</v>
      </c>
      <c r="F21" s="10">
        <f t="shared" si="0"/>
        <v>107</v>
      </c>
      <c r="G21" s="8">
        <v>102</v>
      </c>
      <c r="H21" s="8" t="s">
        <v>83</v>
      </c>
      <c r="I21" s="8" t="s">
        <v>30</v>
      </c>
      <c r="J21" s="19" t="s">
        <v>84</v>
      </c>
      <c r="K21" s="9" t="s">
        <v>66</v>
      </c>
      <c r="L21" s="20" t="s">
        <v>45</v>
      </c>
      <c r="M21" s="20" t="s">
        <v>85</v>
      </c>
      <c r="N21" s="10">
        <v>24916.65</v>
      </c>
      <c r="O21" s="10">
        <v>22887.440170000002</v>
      </c>
      <c r="P21" s="10" t="s">
        <v>30</v>
      </c>
      <c r="Q21" s="10">
        <v>2029.20983</v>
      </c>
      <c r="R21" s="8"/>
      <c r="S21" s="8"/>
    </row>
    <row r="22" spans="1:19" s="1" customFormat="1" ht="35.1" customHeight="1">
      <c r="A22" s="6">
        <v>15</v>
      </c>
      <c r="B22" s="7" t="s">
        <v>86</v>
      </c>
      <c r="C22" s="6" t="s">
        <v>27</v>
      </c>
      <c r="D22" s="8" t="s">
        <v>42</v>
      </c>
      <c r="E22" s="9" t="s">
        <v>29</v>
      </c>
      <c r="F22" s="10">
        <f t="shared" si="0"/>
        <v>94</v>
      </c>
      <c r="G22" s="8">
        <v>94</v>
      </c>
      <c r="H22" s="8" t="s">
        <v>30</v>
      </c>
      <c r="I22" s="8" t="s">
        <v>30</v>
      </c>
      <c r="J22" s="19" t="s">
        <v>87</v>
      </c>
      <c r="K22" s="8" t="s">
        <v>88</v>
      </c>
      <c r="L22" s="20" t="s">
        <v>45</v>
      </c>
      <c r="M22" s="8" t="s">
        <v>89</v>
      </c>
      <c r="N22" s="10">
        <v>53794.400000000001</v>
      </c>
      <c r="O22" s="10">
        <v>20106.723139999998</v>
      </c>
      <c r="P22" s="10" t="s">
        <v>30</v>
      </c>
      <c r="Q22" s="10">
        <v>33687.67686</v>
      </c>
      <c r="R22" s="8"/>
      <c r="S22" s="8"/>
    </row>
    <row r="23" spans="1:19" s="1" customFormat="1" ht="35.1" customHeight="1">
      <c r="A23" s="6">
        <v>16</v>
      </c>
      <c r="B23" s="7" t="s">
        <v>90</v>
      </c>
      <c r="C23" s="6" t="s">
        <v>27</v>
      </c>
      <c r="D23" s="8" t="s">
        <v>91</v>
      </c>
      <c r="E23" s="9" t="s">
        <v>29</v>
      </c>
      <c r="F23" s="10">
        <f t="shared" si="0"/>
        <v>57</v>
      </c>
      <c r="G23" s="8">
        <v>57</v>
      </c>
      <c r="H23" s="8" t="s">
        <v>30</v>
      </c>
      <c r="I23" s="8" t="s">
        <v>30</v>
      </c>
      <c r="J23" s="19" t="s">
        <v>92</v>
      </c>
      <c r="K23" s="8" t="s">
        <v>56</v>
      </c>
      <c r="L23" s="8" t="s">
        <v>93</v>
      </c>
      <c r="M23" s="8" t="s">
        <v>94</v>
      </c>
      <c r="N23" s="10">
        <v>25299.200000000001</v>
      </c>
      <c r="O23" s="10">
        <v>12192.374669999999</v>
      </c>
      <c r="P23" s="10" t="s">
        <v>30</v>
      </c>
      <c r="Q23" s="10">
        <v>13106.82533</v>
      </c>
      <c r="R23" s="8"/>
      <c r="S23" s="8"/>
    </row>
    <row r="24" spans="1:19" s="1" customFormat="1" ht="23.1" customHeight="1">
      <c r="A24" s="43" t="s">
        <v>95</v>
      </c>
      <c r="B24" s="44"/>
      <c r="C24" s="44"/>
      <c r="D24" s="44"/>
      <c r="E24" s="45"/>
      <c r="F24" s="11">
        <f>SUM(F8:F23)</f>
        <v>1734</v>
      </c>
      <c r="G24" s="11">
        <f>SUM(G8:G23)</f>
        <v>1238</v>
      </c>
      <c r="H24" s="11">
        <f>SUM(H8:H23)</f>
        <v>227</v>
      </c>
      <c r="I24" s="11">
        <f>SUM(I8:I23)</f>
        <v>0</v>
      </c>
      <c r="J24" s="21"/>
      <c r="K24" s="21"/>
      <c r="L24" s="21"/>
      <c r="M24" s="21"/>
      <c r="N24" s="11">
        <f>SUM(N8:N23)</f>
        <v>452907.95</v>
      </c>
      <c r="O24" s="11">
        <f>SUM(O8:O23)</f>
        <v>370904.87154000002</v>
      </c>
      <c r="P24" s="11">
        <f>SUM(P8:P23)</f>
        <v>84185.370049999998</v>
      </c>
      <c r="Q24" s="11">
        <f>SUM(Q8:Q23)</f>
        <v>166188.44850999999</v>
      </c>
      <c r="R24" s="21"/>
      <c r="S24" s="21"/>
    </row>
    <row r="25" spans="1:19" ht="33" customHeight="1">
      <c r="A25" s="46"/>
      <c r="B25" s="46"/>
      <c r="C25" s="46"/>
      <c r="D25" s="46"/>
      <c r="E25" s="46"/>
      <c r="F25" s="36"/>
      <c r="G25" s="4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9" ht="33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9" ht="33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</sheetData>
  <mergeCells count="30">
    <mergeCell ref="A24:E24"/>
    <mergeCell ref="A25:Q25"/>
    <mergeCell ref="A26:Q26"/>
    <mergeCell ref="J6:J7"/>
    <mergeCell ref="K6:K7"/>
    <mergeCell ref="L6:L7"/>
    <mergeCell ref="M6:M7"/>
    <mergeCell ref="N6:N7"/>
    <mergeCell ref="O5:O7"/>
    <mergeCell ref="P5:P7"/>
    <mergeCell ref="A27:Q27"/>
    <mergeCell ref="A5:A7"/>
    <mergeCell ref="B5:B7"/>
    <mergeCell ref="C6:C7"/>
    <mergeCell ref="D6:D7"/>
    <mergeCell ref="E6:E7"/>
    <mergeCell ref="F6:F7"/>
    <mergeCell ref="G6:G7"/>
    <mergeCell ref="H6:H7"/>
    <mergeCell ref="I6:I7"/>
    <mergeCell ref="R5:R7"/>
    <mergeCell ref="S5:S7"/>
    <mergeCell ref="A1:S1"/>
    <mergeCell ref="A2:L2"/>
    <mergeCell ref="A3:K3"/>
    <mergeCell ref="A4:K4"/>
    <mergeCell ref="Q5:Q7"/>
    <mergeCell ref="C5:E5"/>
    <mergeCell ref="F5:I5"/>
    <mergeCell ref="J5:N5"/>
  </mergeCells>
  <phoneticPr fontId="8" type="noConversion"/>
  <conditionalFormatting sqref="J16:J23">
    <cfRule type="duplicateValues" dxfId="1" priority="8"/>
  </conditionalFormatting>
  <conditionalFormatting sqref="J9:J12 J14">
    <cfRule type="duplicateValues" dxfId="0" priority="7"/>
  </conditionalFormatting>
  <pageMargins left="0.70069444444444495" right="0.70069444444444495" top="0.75138888888888899" bottom="0.75138888888888899" header="0.29861111111111099" footer="0.29861111111111099"/>
  <pageSetup paperSize="9" scale="5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cqxw</dc:creator>
  <cp:lastModifiedBy>Administrator</cp:lastModifiedBy>
  <cp:revision>1</cp:revision>
  <cp:lastPrinted>2018-05-03T02:09:00Z</cp:lastPrinted>
  <dcterms:created xsi:type="dcterms:W3CDTF">2013-06-05T08:19:00Z</dcterms:created>
  <dcterms:modified xsi:type="dcterms:W3CDTF">2023-03-01T07:42:37Z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eadingLayout">
    <vt:bool>true</vt:bool>
  </property>
  <property fmtid="{D5CDD505-2E9C-101B-9397-08002B2CF9AE}" pid="4" name="ICV">
    <vt:lpwstr>244199CB8B6143259DFF162B165860A1</vt:lpwstr>
  </property>
</Properties>
</file>