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325" windowHeight="9840" tabRatio="595" firstSheet="1" activeTab="1"/>
  </bookViews>
  <sheets>
    <sheet name="Macro1" sheetId="7" state="veryHidden" r:id="rId1"/>
    <sheet name="农户" sheetId="6" r:id="rId2"/>
  </sheets>
  <definedNames>
    <definedName name="_xlnm._FilterDatabase" localSheetId="1" hidden="1">农户!$A$7:$W$133</definedName>
    <definedName name="_xlnm.Auto_Activate" localSheetId="0" hidden="1">Macro1!$A$2</definedName>
    <definedName name="_xlnm.Auto_Activate" localSheetId="1" hidden="1">Macro1!$A$2</definedName>
  </definedNames>
  <calcPr calcId="114210"/>
</workbook>
</file>

<file path=xl/calcChain.xml><?xml version="1.0" encoding="utf-8"?>
<calcChain xmlns="http://schemas.openxmlformats.org/spreadsheetml/2006/main">
  <c r="P130" i="6"/>
  <c r="O130"/>
  <c r="I130"/>
  <c r="H130"/>
  <c r="G130"/>
  <c r="F130"/>
  <c r="P129"/>
  <c r="O129"/>
  <c r="F129"/>
  <c r="P128"/>
  <c r="O128"/>
  <c r="F128"/>
  <c r="P127"/>
  <c r="O127"/>
  <c r="F127"/>
  <c r="P126"/>
  <c r="O126"/>
  <c r="F126"/>
  <c r="P125"/>
  <c r="O125"/>
  <c r="F125"/>
  <c r="P124"/>
  <c r="O124"/>
  <c r="F124"/>
  <c r="P123"/>
  <c r="O123"/>
  <c r="F123"/>
  <c r="P122"/>
  <c r="O122"/>
  <c r="F122"/>
  <c r="P121"/>
  <c r="O121"/>
  <c r="F121"/>
  <c r="P120"/>
  <c r="O120"/>
  <c r="F120"/>
  <c r="P119"/>
  <c r="O119"/>
  <c r="F119"/>
  <c r="P118"/>
  <c r="O118"/>
  <c r="F118"/>
  <c r="P117"/>
  <c r="O117"/>
  <c r="F117"/>
  <c r="P116"/>
  <c r="O116"/>
  <c r="F116"/>
  <c r="P115"/>
  <c r="O115"/>
  <c r="F115"/>
  <c r="P114"/>
  <c r="O114"/>
  <c r="F114"/>
  <c r="P113"/>
  <c r="O113"/>
  <c r="F113"/>
  <c r="P112"/>
  <c r="O112"/>
  <c r="F112"/>
  <c r="P111"/>
  <c r="O111"/>
  <c r="F111"/>
  <c r="P110"/>
  <c r="O110"/>
  <c r="F110"/>
  <c r="P109"/>
  <c r="O109"/>
  <c r="F109"/>
  <c r="P108"/>
  <c r="O108"/>
  <c r="F108"/>
  <c r="P107"/>
  <c r="O107"/>
  <c r="F107"/>
  <c r="P106"/>
  <c r="O106"/>
  <c r="F106"/>
  <c r="P105"/>
  <c r="O105"/>
  <c r="F105"/>
  <c r="P104"/>
  <c r="O104"/>
  <c r="F104"/>
  <c r="P103"/>
  <c r="O103"/>
  <c r="F103"/>
  <c r="P102"/>
  <c r="O102"/>
  <c r="F102"/>
  <c r="P101"/>
  <c r="O101"/>
  <c r="F101"/>
  <c r="P100"/>
  <c r="O100"/>
  <c r="F100"/>
  <c r="P99"/>
  <c r="O99"/>
  <c r="F99"/>
  <c r="P98"/>
  <c r="O98"/>
  <c r="F98"/>
  <c r="P97"/>
  <c r="O97"/>
  <c r="F97"/>
  <c r="P96"/>
  <c r="O96"/>
  <c r="F96"/>
  <c r="P95"/>
  <c r="O95"/>
  <c r="F95"/>
  <c r="P94"/>
  <c r="O94"/>
  <c r="F94"/>
  <c r="P93"/>
  <c r="O93"/>
  <c r="F93"/>
  <c r="P92"/>
  <c r="O92"/>
  <c r="F92"/>
  <c r="P91"/>
  <c r="O91"/>
  <c r="F91"/>
  <c r="P90"/>
  <c r="O90"/>
  <c r="F90"/>
  <c r="P89"/>
  <c r="O89"/>
  <c r="F89"/>
  <c r="P88"/>
  <c r="O88"/>
  <c r="F88"/>
  <c r="P87"/>
  <c r="O87"/>
  <c r="F87"/>
  <c r="P86"/>
  <c r="O86"/>
  <c r="F86"/>
  <c r="P85"/>
  <c r="O85"/>
  <c r="F85"/>
  <c r="P84"/>
  <c r="O84"/>
  <c r="F84"/>
  <c r="P83"/>
  <c r="O83"/>
  <c r="F83"/>
  <c r="P82"/>
  <c r="O82"/>
  <c r="F82"/>
  <c r="P81"/>
  <c r="O81"/>
  <c r="F81"/>
  <c r="P80"/>
  <c r="O80"/>
  <c r="F80"/>
  <c r="P79"/>
  <c r="O79"/>
  <c r="F79"/>
  <c r="P78"/>
  <c r="O78"/>
  <c r="F78"/>
  <c r="P77"/>
  <c r="O77"/>
  <c r="F77"/>
  <c r="P76"/>
  <c r="O76"/>
  <c r="F76"/>
  <c r="P75"/>
  <c r="O75"/>
  <c r="F75"/>
  <c r="P74"/>
  <c r="O74"/>
  <c r="F74"/>
  <c r="P73"/>
  <c r="O73"/>
  <c r="F73"/>
  <c r="P72"/>
  <c r="O72"/>
  <c r="F72"/>
  <c r="P71"/>
  <c r="O71"/>
  <c r="F71"/>
  <c r="P70"/>
  <c r="O70"/>
  <c r="F70"/>
  <c r="P69"/>
  <c r="O69"/>
  <c r="F69"/>
  <c r="P68"/>
  <c r="O68"/>
  <c r="F68"/>
  <c r="P67"/>
  <c r="O67"/>
  <c r="F67"/>
  <c r="P66"/>
  <c r="O66"/>
  <c r="F66"/>
  <c r="P65"/>
  <c r="O65"/>
  <c r="F65"/>
  <c r="P64"/>
  <c r="O64"/>
  <c r="F64"/>
  <c r="P63"/>
  <c r="O63"/>
  <c r="F63"/>
  <c r="P62"/>
  <c r="O62"/>
  <c r="F62"/>
  <c r="P61"/>
  <c r="O61"/>
  <c r="F61"/>
  <c r="P60"/>
  <c r="O60"/>
  <c r="F60"/>
  <c r="P59"/>
  <c r="O59"/>
  <c r="F59"/>
  <c r="P58"/>
  <c r="O58"/>
  <c r="F58"/>
  <c r="P57"/>
  <c r="O57"/>
  <c r="F57"/>
  <c r="P56"/>
  <c r="O56"/>
  <c r="F56"/>
  <c r="P55"/>
  <c r="O55"/>
  <c r="F55"/>
  <c r="P54"/>
  <c r="O54"/>
  <c r="F54"/>
  <c r="P53"/>
  <c r="O53"/>
  <c r="F53"/>
  <c r="P52"/>
  <c r="O52"/>
  <c r="F52"/>
  <c r="P51"/>
  <c r="O51"/>
  <c r="F51"/>
  <c r="P50"/>
  <c r="O50"/>
  <c r="F50"/>
  <c r="P49"/>
  <c r="O49"/>
  <c r="F49"/>
  <c r="P48"/>
  <c r="O48"/>
  <c r="F48"/>
  <c r="P47"/>
  <c r="O47"/>
  <c r="F47"/>
  <c r="P46"/>
  <c r="O46"/>
  <c r="F46"/>
  <c r="P45"/>
  <c r="O45"/>
  <c r="F45"/>
  <c r="P44"/>
  <c r="O44"/>
  <c r="F44"/>
  <c r="P43"/>
  <c r="O43"/>
  <c r="F43"/>
  <c r="P42"/>
  <c r="O42"/>
  <c r="F42"/>
  <c r="P41"/>
  <c r="O41"/>
  <c r="F41"/>
  <c r="P40"/>
  <c r="O40"/>
  <c r="F40"/>
  <c r="P39"/>
  <c r="O39"/>
  <c r="F39"/>
  <c r="P38"/>
  <c r="O38"/>
  <c r="F38"/>
  <c r="P37"/>
  <c r="O37"/>
  <c r="F37"/>
  <c r="P36"/>
  <c r="O36"/>
  <c r="F36"/>
  <c r="P35"/>
  <c r="O35"/>
  <c r="F35"/>
  <c r="P34"/>
  <c r="O34"/>
  <c r="F34"/>
  <c r="P33"/>
  <c r="O33"/>
  <c r="F33"/>
  <c r="P32"/>
  <c r="O32"/>
  <c r="F32"/>
  <c r="P31"/>
  <c r="O31"/>
  <c r="F31"/>
  <c r="P30"/>
  <c r="O30"/>
  <c r="F30"/>
  <c r="P29"/>
  <c r="O29"/>
  <c r="F29"/>
  <c r="P28"/>
  <c r="O28"/>
  <c r="F28"/>
  <c r="P27"/>
  <c r="O27"/>
  <c r="F27"/>
  <c r="P26"/>
  <c r="O26"/>
  <c r="F26"/>
  <c r="P25"/>
  <c r="O25"/>
  <c r="F25"/>
  <c r="P24"/>
  <c r="O24"/>
  <c r="F24"/>
  <c r="P23"/>
  <c r="O23"/>
  <c r="F23"/>
  <c r="P22"/>
  <c r="O22"/>
  <c r="F22"/>
  <c r="P21"/>
  <c r="O21"/>
  <c r="F21"/>
  <c r="P20"/>
  <c r="O20"/>
  <c r="F20"/>
  <c r="P19"/>
  <c r="O19"/>
  <c r="F19"/>
  <c r="P18"/>
  <c r="O18"/>
  <c r="F18"/>
  <c r="P17"/>
  <c r="O17"/>
  <c r="F17"/>
  <c r="P16"/>
  <c r="O16"/>
  <c r="F16"/>
  <c r="P15"/>
  <c r="O15"/>
  <c r="F15"/>
  <c r="P14"/>
  <c r="O14"/>
  <c r="F14"/>
  <c r="P13"/>
  <c r="O13"/>
  <c r="F13"/>
  <c r="P12"/>
  <c r="O12"/>
  <c r="F12"/>
  <c r="P11"/>
  <c r="O11"/>
  <c r="F11"/>
  <c r="P10"/>
  <c r="O10"/>
  <c r="F10"/>
  <c r="P9"/>
  <c r="O9"/>
  <c r="F9"/>
  <c r="P8"/>
  <c r="O8"/>
  <c r="F8"/>
</calcChain>
</file>

<file path=xl/sharedStrings.xml><?xml version="1.0" encoding="utf-8"?>
<sst xmlns="http://schemas.openxmlformats.org/spreadsheetml/2006/main" count="998" uniqueCount="412">
  <si>
    <t>地票价款直拨兑付清单（农户）</t>
  </si>
  <si>
    <t>项目名称：忠县金鸡镇新学村等（6）个村农村建设用地复垦项目</t>
  </si>
  <si>
    <t>报表单位：忠县金鸡镇人民政府</t>
  </si>
  <si>
    <t>单位;元/平方米</t>
  </si>
  <si>
    <t>序号</t>
  </si>
  <si>
    <t>片块号</t>
  </si>
  <si>
    <t>复垦地块位置</t>
  </si>
  <si>
    <t>复垦地块类型面积（建设用地指标填写）</t>
  </si>
  <si>
    <t>农户（原使用权人）情况</t>
  </si>
  <si>
    <t>应付金额（206.125元/平方米）</t>
  </si>
  <si>
    <t>本次拨付金额</t>
  </si>
  <si>
    <t>超额支付</t>
  </si>
  <si>
    <t>农户确认签字</t>
  </si>
  <si>
    <t>备注</t>
  </si>
  <si>
    <t>镇</t>
  </si>
  <si>
    <t>村</t>
  </si>
  <si>
    <t>社</t>
  </si>
  <si>
    <t>小计</t>
  </si>
  <si>
    <t>宅基地</t>
  </si>
  <si>
    <t>附属设施用地</t>
  </si>
  <si>
    <t>其他建设用地</t>
  </si>
  <si>
    <t>姓名（名称）</t>
  </si>
  <si>
    <t>身份证号码</t>
  </si>
  <si>
    <t>通讯地址</t>
  </si>
  <si>
    <t>联系电话</t>
  </si>
  <si>
    <t>已预付金额</t>
  </si>
  <si>
    <t>蜂水村片区-片块1-1</t>
  </si>
  <si>
    <t>金鸡镇</t>
  </si>
  <si>
    <t>蜂水村</t>
  </si>
  <si>
    <t>*</t>
  </si>
  <si>
    <t>雷圣芬</t>
  </si>
  <si>
    <t>5122**********5268</t>
  </si>
  <si>
    <t>蜂水村*组</t>
  </si>
  <si>
    <t>152****1224</t>
  </si>
  <si>
    <t>傅坝村片区-片块1-2</t>
  </si>
  <si>
    <t>傅坝村</t>
  </si>
  <si>
    <t>陈朝权</t>
  </si>
  <si>
    <t>5122**********5419</t>
  </si>
  <si>
    <t>傅坝村*组</t>
  </si>
  <si>
    <t>134****2516</t>
  </si>
  <si>
    <t>傅坝村片区-片块1-4</t>
  </si>
  <si>
    <t>张亚飞</t>
  </si>
  <si>
    <t>5002**********5273</t>
  </si>
  <si>
    <t>134****2021</t>
  </si>
  <si>
    <t>傅坝村片区-片块1-5</t>
  </si>
  <si>
    <t>张文平</t>
  </si>
  <si>
    <t>5122**********5415</t>
  </si>
  <si>
    <t>137****7365</t>
  </si>
  <si>
    <t>傅坝村片区-片块1-7</t>
  </si>
  <si>
    <t>吴儒德</t>
  </si>
  <si>
    <t>5122**********541X</t>
  </si>
  <si>
    <t>傅坝村片区-片块1-8</t>
  </si>
  <si>
    <t>袁顺安</t>
  </si>
  <si>
    <t>5122**********5411</t>
  </si>
  <si>
    <t>170****5931</t>
  </si>
  <si>
    <t>傅坝村片区-片块1-9</t>
  </si>
  <si>
    <t>付国栋</t>
  </si>
  <si>
    <t>5122**********5416</t>
  </si>
  <si>
    <t>177****6346</t>
  </si>
  <si>
    <t>付家居</t>
  </si>
  <si>
    <t>5122**********5413</t>
  </si>
  <si>
    <t>185****3686</t>
  </si>
  <si>
    <t>傅坝村片区-片块2-1</t>
  </si>
  <si>
    <t>付建明</t>
  </si>
  <si>
    <t>157****1698</t>
  </si>
  <si>
    <t>傅坝村片区-片块2-2</t>
  </si>
  <si>
    <t>张文生</t>
  </si>
  <si>
    <t>5122**********5430</t>
  </si>
  <si>
    <t>152****0605</t>
  </si>
  <si>
    <t>傅坝村片区-片块2-3</t>
  </si>
  <si>
    <t>张小江</t>
  </si>
  <si>
    <t>5122**********5417</t>
  </si>
  <si>
    <t>132****4007</t>
  </si>
  <si>
    <t>傅坝村片区-片块2-4</t>
  </si>
  <si>
    <t>张文学</t>
  </si>
  <si>
    <t>5122**********5410</t>
  </si>
  <si>
    <t>191****7417</t>
  </si>
  <si>
    <t>张青国</t>
  </si>
  <si>
    <t>180****8831</t>
  </si>
  <si>
    <t>傅坝村片区-片块2-5</t>
  </si>
  <si>
    <t>吴绪超</t>
  </si>
  <si>
    <t>5122**********5431</t>
  </si>
  <si>
    <t>139****0233</t>
  </si>
  <si>
    <t>傅坝村片区-片块2-6</t>
  </si>
  <si>
    <t>吴绪林</t>
  </si>
  <si>
    <t>傅坝村片区-片块3-1</t>
  </si>
  <si>
    <t>焦朝龙</t>
  </si>
  <si>
    <t>132****4737</t>
  </si>
  <si>
    <t>傅坝村片区-片块3-2</t>
  </si>
  <si>
    <t>张光兴</t>
  </si>
  <si>
    <t>5122**********5412</t>
  </si>
  <si>
    <t>159****4792</t>
  </si>
  <si>
    <t>傅坝村片区-片块3-4</t>
  </si>
  <si>
    <t>张启剑</t>
  </si>
  <si>
    <t>5122**********5414</t>
  </si>
  <si>
    <t>130****2831</t>
  </si>
  <si>
    <t>傅坝村片区-片块3-5</t>
  </si>
  <si>
    <t>张启民</t>
  </si>
  <si>
    <t>178****2978</t>
  </si>
  <si>
    <t>傅坝村片区-片块3-6</t>
  </si>
  <si>
    <t>陈琼</t>
  </si>
  <si>
    <t>5122**********5427</t>
  </si>
  <si>
    <t>157****6130</t>
  </si>
  <si>
    <t>傅坝村片区-片块4-1</t>
  </si>
  <si>
    <t>张启国</t>
  </si>
  <si>
    <t>153****7975</t>
  </si>
  <si>
    <t>张朝斌</t>
  </si>
  <si>
    <t>5122**********5259</t>
  </si>
  <si>
    <t>173****2805</t>
  </si>
  <si>
    <t>张启奉</t>
  </si>
  <si>
    <t>傅坝村片区-片块4-3</t>
  </si>
  <si>
    <t>张光国</t>
  </si>
  <si>
    <t>155****3965</t>
  </si>
  <si>
    <t>张光凡</t>
  </si>
  <si>
    <t>157****9871</t>
  </si>
  <si>
    <t>傅坝村片区-片块4-4</t>
  </si>
  <si>
    <t>黄定华</t>
  </si>
  <si>
    <t>傅坝村片区-片块4-5</t>
  </si>
  <si>
    <t>陶有福</t>
  </si>
  <si>
    <t>185****8476</t>
  </si>
  <si>
    <t>傅坝村片区-片块4-6</t>
  </si>
  <si>
    <t>但召华</t>
  </si>
  <si>
    <t>185****0856</t>
  </si>
  <si>
    <t>傅坝村片区-片块5-1</t>
  </si>
  <si>
    <t>龚学碧</t>
  </si>
  <si>
    <t>5122**********542X</t>
  </si>
  <si>
    <t>159****8148</t>
  </si>
  <si>
    <t>傅坝村片区-片块5-3</t>
  </si>
  <si>
    <t>罗先华</t>
  </si>
  <si>
    <t>132****6357</t>
  </si>
  <si>
    <t>傅坝村片区-片块5-4</t>
  </si>
  <si>
    <t>张万里</t>
  </si>
  <si>
    <t>152****2706</t>
  </si>
  <si>
    <t>傅坝村片区-片块5-5</t>
  </si>
  <si>
    <t>张光银</t>
  </si>
  <si>
    <t>138****7358</t>
  </si>
  <si>
    <t>傅坝村片区-片块5-6</t>
  </si>
  <si>
    <t>成世金</t>
  </si>
  <si>
    <t>157****7163</t>
  </si>
  <si>
    <t>傅坝村片区-片块6-1</t>
  </si>
  <si>
    <t>王正域</t>
  </si>
  <si>
    <t>159****8528</t>
  </si>
  <si>
    <t>傅坝村片区-片块6-2</t>
  </si>
  <si>
    <t>张光富</t>
  </si>
  <si>
    <t>186****0642</t>
  </si>
  <si>
    <t>傅坝村片区-片块6-3</t>
  </si>
  <si>
    <t>蒋廷维</t>
  </si>
  <si>
    <t>傅坝村片区-片块6-5</t>
  </si>
  <si>
    <t>田地辉</t>
  </si>
  <si>
    <t>5122**********853X</t>
  </si>
  <si>
    <t>157****6103</t>
  </si>
  <si>
    <t>傅坝村片区-片块6-6</t>
  </si>
  <si>
    <t>陈远祥</t>
  </si>
  <si>
    <t>138****9040</t>
  </si>
  <si>
    <t>黄龙社区片区-片块1-1</t>
  </si>
  <si>
    <t>黄龙社区</t>
  </si>
  <si>
    <t>黄明元</t>
  </si>
  <si>
    <t>黄龙社区*组</t>
  </si>
  <si>
    <t>153****2318</t>
  </si>
  <si>
    <t>黄龙社区片区-片块1-2</t>
  </si>
  <si>
    <t>张丽英</t>
  </si>
  <si>
    <t>5122**********5422</t>
  </si>
  <si>
    <t>177****6105</t>
  </si>
  <si>
    <t>黄龙社区片区-片块1-3</t>
  </si>
  <si>
    <t>雷四清</t>
  </si>
  <si>
    <t>5122**********5263</t>
  </si>
  <si>
    <t>134****0199</t>
  </si>
  <si>
    <t>黄龙社区片区-片块1-4</t>
  </si>
  <si>
    <t>陶斯斌</t>
  </si>
  <si>
    <t>156****6134</t>
  </si>
  <si>
    <t>黄龙社区片区-片块2-1</t>
  </si>
  <si>
    <t>陶小红</t>
  </si>
  <si>
    <t>5112**********5284</t>
  </si>
  <si>
    <t>159****6320</t>
  </si>
  <si>
    <t>黄龙社区片区-片块3-1</t>
  </si>
  <si>
    <t>雷瑞权</t>
  </si>
  <si>
    <t>5122**********5434</t>
  </si>
  <si>
    <t>158****5426</t>
  </si>
  <si>
    <t>陈建平</t>
  </si>
  <si>
    <t>152****9755</t>
  </si>
  <si>
    <t>黄龙社区片区-片块3-3</t>
  </si>
  <si>
    <t>罗毓奎</t>
  </si>
  <si>
    <t>5122**********5436</t>
  </si>
  <si>
    <t>165****2821</t>
  </si>
  <si>
    <t>黄龙社区片区-片块3-4</t>
  </si>
  <si>
    <t>刘淑梅</t>
  </si>
  <si>
    <t>5122**********5429</t>
  </si>
  <si>
    <t>157****9184</t>
  </si>
  <si>
    <t>黄龙社区片区-片块4-1</t>
  </si>
  <si>
    <t>曾德祥</t>
  </si>
  <si>
    <t>138****4525</t>
  </si>
  <si>
    <t>黄龙社区片区-片块4-2</t>
  </si>
  <si>
    <t>陈朝贵</t>
  </si>
  <si>
    <t>133****9752</t>
  </si>
  <si>
    <t>黄龙社区片区-片块5-2</t>
  </si>
  <si>
    <t>张金海</t>
  </si>
  <si>
    <t>187****1155</t>
  </si>
  <si>
    <t>黄龙社区片区-片块6-1</t>
  </si>
  <si>
    <t>黄龙席</t>
  </si>
  <si>
    <t>182****7581</t>
  </si>
  <si>
    <t>黄龙社区片区-片块6-2</t>
  </si>
  <si>
    <t>张文玉</t>
  </si>
  <si>
    <t>189****5071</t>
  </si>
  <si>
    <t>黄龙社区片区-片块6-3</t>
  </si>
  <si>
    <t>刘明伦</t>
  </si>
  <si>
    <t>152****7895</t>
  </si>
  <si>
    <t>活龙村片区-片块1-1</t>
  </si>
  <si>
    <t>活龙村</t>
  </si>
  <si>
    <t>张朝文</t>
  </si>
  <si>
    <t>活龙村*组</t>
  </si>
  <si>
    <t>活龙村片区-片块2-1</t>
  </si>
  <si>
    <t>张文银</t>
  </si>
  <si>
    <t>130****7728</t>
  </si>
  <si>
    <t>活龙村片区-片块2-2</t>
  </si>
  <si>
    <t>雷祥理</t>
  </si>
  <si>
    <t>155****9208</t>
  </si>
  <si>
    <t>雷祥军</t>
  </si>
  <si>
    <t>189****2689</t>
  </si>
  <si>
    <t>活龙村片区-片块2-3</t>
  </si>
  <si>
    <t>张启玖</t>
  </si>
  <si>
    <t>活龙村片区-片块2-4</t>
  </si>
  <si>
    <t>陈桂兰</t>
  </si>
  <si>
    <t>5122**********5425</t>
  </si>
  <si>
    <t>182****6491</t>
  </si>
  <si>
    <t>活龙村片区-片块3-4</t>
  </si>
  <si>
    <t>成善淑</t>
  </si>
  <si>
    <t>187****5247</t>
  </si>
  <si>
    <t>活龙村片区-片块4-1</t>
  </si>
  <si>
    <t>王寿祥</t>
  </si>
  <si>
    <t>159****7344</t>
  </si>
  <si>
    <t>活龙村片区-片块4-2</t>
  </si>
  <si>
    <t>向成林</t>
  </si>
  <si>
    <t>130****3890</t>
  </si>
  <si>
    <t>活龙村片区-片块4-3</t>
  </si>
  <si>
    <t>廖朝华</t>
  </si>
  <si>
    <t>138****9472</t>
  </si>
  <si>
    <t>活龙村片区-片块5-1</t>
  </si>
  <si>
    <t>黄道安</t>
  </si>
  <si>
    <t>134****1947</t>
  </si>
  <si>
    <t>活龙村片区-片块5-2</t>
  </si>
  <si>
    <t>罗贤明</t>
  </si>
  <si>
    <t>182****1256</t>
  </si>
  <si>
    <t>罗贤忠</t>
  </si>
  <si>
    <t>5122**********5418</t>
  </si>
  <si>
    <t>158****4675</t>
  </si>
  <si>
    <t>活龙村片区-片块5-4</t>
  </si>
  <si>
    <t>张文芬</t>
  </si>
  <si>
    <t>189****4303</t>
  </si>
  <si>
    <t>活龙村片区-片块5-6</t>
  </si>
  <si>
    <t>罗崇文</t>
  </si>
  <si>
    <t>177****8722</t>
  </si>
  <si>
    <t>活龙村片区-片块6-1</t>
  </si>
  <si>
    <t>闵泽银</t>
  </si>
  <si>
    <t>5122**********5423</t>
  </si>
  <si>
    <t>185****8656</t>
  </si>
  <si>
    <t>三家存在纠纷，现将全部划入集体经济组织</t>
  </si>
  <si>
    <t>张光明</t>
  </si>
  <si>
    <t>151****0397</t>
  </si>
  <si>
    <t>张朝明</t>
  </si>
  <si>
    <t>136****3203</t>
  </si>
  <si>
    <t>活龙村片区-片块6-2</t>
  </si>
  <si>
    <t>梁淑华</t>
  </si>
  <si>
    <t>5122**********526X</t>
  </si>
  <si>
    <t>158****8266</t>
  </si>
  <si>
    <t>活龙村片区-片块6-3</t>
  </si>
  <si>
    <t>陶有权</t>
  </si>
  <si>
    <t>170****8729</t>
  </si>
  <si>
    <t>木坊村片区-片块1-1</t>
  </si>
  <si>
    <t>木坊村</t>
  </si>
  <si>
    <t>林代明</t>
  </si>
  <si>
    <t>5130**********523X</t>
  </si>
  <si>
    <t>木坊村*组</t>
  </si>
  <si>
    <t>187****1558</t>
  </si>
  <si>
    <t>新学村片区-片块1-1</t>
  </si>
  <si>
    <t>新学村</t>
  </si>
  <si>
    <t>冯德文</t>
  </si>
  <si>
    <t>5122**********5433</t>
  </si>
  <si>
    <t>新学村*组</t>
  </si>
  <si>
    <t>158****5193</t>
  </si>
  <si>
    <t>新学村片区-片块1-2</t>
  </si>
  <si>
    <t>唐淑杰</t>
  </si>
  <si>
    <t>170****3550</t>
  </si>
  <si>
    <t>新学村片区-片块1-3</t>
  </si>
  <si>
    <t>袁立祥</t>
  </si>
  <si>
    <t>181****9311</t>
  </si>
  <si>
    <t>新学村片区-片块1-4</t>
  </si>
  <si>
    <t>陈云</t>
  </si>
  <si>
    <t>150****2133</t>
  </si>
  <si>
    <t>新学村片区-片块1-5</t>
  </si>
  <si>
    <t>孙行政</t>
  </si>
  <si>
    <t>157****6416</t>
  </si>
  <si>
    <t>新学村片区-片块2-1</t>
  </si>
  <si>
    <t>周殿武</t>
  </si>
  <si>
    <t>150****7264</t>
  </si>
  <si>
    <t>新学村片区-片块2-2</t>
  </si>
  <si>
    <t>陈廷顺</t>
  </si>
  <si>
    <t>184****3538</t>
  </si>
  <si>
    <t>新学村片区-片块2-4</t>
  </si>
  <si>
    <t>陈忠毅</t>
  </si>
  <si>
    <t>133****5313</t>
  </si>
  <si>
    <t>新学村片区-片块2-5</t>
  </si>
  <si>
    <t>周秀全</t>
  </si>
  <si>
    <t>177****1242</t>
  </si>
  <si>
    <t>新学村片区-片块2-6</t>
  </si>
  <si>
    <t>陈忠琼</t>
  </si>
  <si>
    <t>189****7501</t>
  </si>
  <si>
    <t>新学村片区-片块2-7</t>
  </si>
  <si>
    <t>陈忠伍</t>
  </si>
  <si>
    <t>135****9220</t>
  </si>
  <si>
    <t>新学村片区-片块2-8</t>
  </si>
  <si>
    <t>张绍平</t>
  </si>
  <si>
    <t>130****9389</t>
  </si>
  <si>
    <t>陈廷将</t>
  </si>
  <si>
    <t>134****7621</t>
  </si>
  <si>
    <t>陈忠银</t>
  </si>
  <si>
    <t>177****7168</t>
  </si>
  <si>
    <t>新学村片区-片块2-9</t>
  </si>
  <si>
    <t>王祥云</t>
  </si>
  <si>
    <t>188****6184</t>
  </si>
  <si>
    <t>新学村片区-片块2-10</t>
  </si>
  <si>
    <t>陈廷炯</t>
  </si>
  <si>
    <t>158****2667</t>
  </si>
  <si>
    <t>新学村片区-片块2-11</t>
  </si>
  <si>
    <t>陈廷现</t>
  </si>
  <si>
    <t>173****5131</t>
  </si>
  <si>
    <t>新学村片区-片块2-13</t>
  </si>
  <si>
    <t>李长辉</t>
  </si>
  <si>
    <t>188****6501</t>
  </si>
  <si>
    <t>李长江</t>
  </si>
  <si>
    <t>157****4718</t>
  </si>
  <si>
    <t>新学村片区-片块2-14</t>
  </si>
  <si>
    <t>陈忠学</t>
  </si>
  <si>
    <t>152****7324</t>
  </si>
  <si>
    <t>新学村片区-片块2-15</t>
  </si>
  <si>
    <t>陈丙权</t>
  </si>
  <si>
    <t>189****3871</t>
  </si>
  <si>
    <t>新学村片区-片块2-17</t>
  </si>
  <si>
    <t>李长云</t>
  </si>
  <si>
    <t>134****7216</t>
  </si>
  <si>
    <t>新学村片区-片块2-18</t>
  </si>
  <si>
    <t>张永许</t>
  </si>
  <si>
    <t>5122**********5432</t>
  </si>
  <si>
    <t>187****9022</t>
  </si>
  <si>
    <t>新学村片区-片块2-19</t>
  </si>
  <si>
    <t>罗兵</t>
  </si>
  <si>
    <t>159****8922</t>
  </si>
  <si>
    <t>郭长良</t>
  </si>
  <si>
    <t>157****1465</t>
  </si>
  <si>
    <t>郭长伍</t>
  </si>
  <si>
    <t>139****5269</t>
  </si>
  <si>
    <t>新学村片区-片块2-20</t>
  </si>
  <si>
    <t>罗佑兵</t>
  </si>
  <si>
    <t>151****7079</t>
  </si>
  <si>
    <t>罗佑波</t>
  </si>
  <si>
    <t>158****9323</t>
  </si>
  <si>
    <t>新学村片区-片块2-21</t>
  </si>
  <si>
    <t>邱万兰</t>
  </si>
  <si>
    <t>5122**********5441</t>
  </si>
  <si>
    <t>135****8048</t>
  </si>
  <si>
    <t>文贻安</t>
  </si>
  <si>
    <t>150****9368</t>
  </si>
  <si>
    <t>新学村片区-片块3-1</t>
  </si>
  <si>
    <t>但召廷</t>
  </si>
  <si>
    <t>182****9542</t>
  </si>
  <si>
    <t>但昭林</t>
  </si>
  <si>
    <t>173****2862</t>
  </si>
  <si>
    <t>新学村片区-片块3-2</t>
  </si>
  <si>
    <t>但昭艮</t>
  </si>
  <si>
    <t>170****5843</t>
  </si>
  <si>
    <t>新学村片区-片块3-3</t>
  </si>
  <si>
    <t>但汉甫</t>
  </si>
  <si>
    <t>183****7287</t>
  </si>
  <si>
    <t>但汉礼</t>
  </si>
  <si>
    <t>136****5259</t>
  </si>
  <si>
    <t>新学村片区-片块3-4</t>
  </si>
  <si>
    <t>黄光伟</t>
  </si>
  <si>
    <t>131****5179</t>
  </si>
  <si>
    <t>邓代美</t>
  </si>
  <si>
    <t>152****5732</t>
  </si>
  <si>
    <t>新学村片区-片块3-5</t>
  </si>
  <si>
    <t>但若云</t>
  </si>
  <si>
    <t>153****8073</t>
  </si>
  <si>
    <t>新学村片区-片块3-6</t>
  </si>
  <si>
    <t>但平凡</t>
  </si>
  <si>
    <t>170****8736</t>
  </si>
  <si>
    <t>但昭果</t>
  </si>
  <si>
    <t>170****2748</t>
  </si>
  <si>
    <t>新学村片区-片块3-7</t>
  </si>
  <si>
    <t>周殿素</t>
  </si>
  <si>
    <t>182****2503</t>
  </si>
  <si>
    <t>新学村片区-片块4-1</t>
  </si>
  <si>
    <t>付玉梅</t>
  </si>
  <si>
    <t>181****8399</t>
  </si>
  <si>
    <t>新学村片区-片块4-2</t>
  </si>
  <si>
    <t>张启洁</t>
  </si>
  <si>
    <t>170****7828</t>
  </si>
  <si>
    <t>新学村片区-片块4-3</t>
  </si>
  <si>
    <t>张安权</t>
  </si>
  <si>
    <t>136****1651</t>
  </si>
  <si>
    <t>新学村片区-片块4-5</t>
  </si>
  <si>
    <t>李治柏</t>
  </si>
  <si>
    <t>191****0401</t>
  </si>
  <si>
    <t>新学村片区-片块4-6</t>
  </si>
  <si>
    <t>但泽贵</t>
  </si>
  <si>
    <t>5122**********5438</t>
  </si>
  <si>
    <t>139****7130</t>
  </si>
  <si>
    <t>新学村片区-片块4-7</t>
  </si>
  <si>
    <t>新学村片区-片块4-8</t>
  </si>
  <si>
    <t>龚学明</t>
  </si>
  <si>
    <t>170****3873</t>
  </si>
  <si>
    <t>合计</t>
  </si>
  <si>
    <t>验收合格证号：渝耕补字〔2021〕610号</t>
    <phoneticPr fontId="10" type="noConversion"/>
  </si>
</sst>
</file>

<file path=xl/styles.xml><?xml version="1.0" encoding="utf-8"?>
<styleSheet xmlns="http://schemas.openxmlformats.org/spreadsheetml/2006/main">
  <numFmts count="6">
    <numFmt numFmtId="176" formatCode="0.0_ ;[Red]\-0.0\ "/>
    <numFmt numFmtId="177" formatCode="0_);[Red]\(0\)"/>
    <numFmt numFmtId="178" formatCode="0.00_);[Red]\(0.00\)"/>
    <numFmt numFmtId="179" formatCode="0.00_ "/>
    <numFmt numFmtId="180" formatCode="0_ "/>
    <numFmt numFmtId="181" formatCode="0.0_);[Red]\(0.0\)"/>
  </numFmts>
  <fonts count="11">
    <font>
      <sz val="12"/>
      <name val="宋体"/>
      <charset val="134"/>
    </font>
    <font>
      <sz val="10"/>
      <name val="宋体"/>
      <charset val="134"/>
    </font>
    <font>
      <sz val="10"/>
      <name val="仿宋"/>
      <family val="3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9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9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9" fontId="1" fillId="0" borderId="0" xfId="12" applyNumberFormat="1" applyFont="1" applyFill="1" applyAlignment="1">
      <alignment horizontal="center" vertical="center" wrapText="1"/>
    </xf>
    <xf numFmtId="178" fontId="1" fillId="0" borderId="0" xfId="12" applyNumberFormat="1" applyFont="1" applyFill="1" applyAlignment="1">
      <alignment horizontal="center" vertical="center" wrapText="1"/>
    </xf>
    <xf numFmtId="179" fontId="1" fillId="0" borderId="0" xfId="12" applyNumberFormat="1" applyFont="1" applyFill="1" applyAlignment="1">
      <alignment horizontal="center" vertical="center" wrapText="1"/>
    </xf>
    <xf numFmtId="176" fontId="1" fillId="0" borderId="0" xfId="12" applyNumberFormat="1" applyFont="1" applyFill="1" applyAlignment="1">
      <alignment horizontal="left" vertical="center" wrapText="1"/>
    </xf>
    <xf numFmtId="176" fontId="1" fillId="0" borderId="0" xfId="12" applyNumberFormat="1" applyFont="1" applyFill="1" applyAlignment="1">
      <alignment horizontal="left" vertical="center"/>
    </xf>
    <xf numFmtId="49" fontId="1" fillId="0" borderId="0" xfId="12" applyNumberFormat="1" applyFont="1" applyFill="1" applyAlignment="1">
      <alignment horizontal="center" vertical="center"/>
    </xf>
    <xf numFmtId="178" fontId="1" fillId="0" borderId="0" xfId="12" applyNumberFormat="1" applyFont="1" applyFill="1" applyAlignment="1">
      <alignment horizontal="center" vertical="center"/>
    </xf>
    <xf numFmtId="179" fontId="1" fillId="0" borderId="0" xfId="12" applyNumberFormat="1" applyFont="1" applyFill="1" applyAlignment="1">
      <alignment horizontal="center" vertical="center"/>
    </xf>
    <xf numFmtId="179" fontId="1" fillId="0" borderId="2" xfId="12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9" fontId="1" fillId="0" borderId="1" xfId="12" applyNumberFormat="1" applyFont="1" applyFill="1" applyBorder="1" applyAlignment="1">
      <alignment horizontal="center" vertical="center" wrapText="1"/>
    </xf>
    <xf numFmtId="176" fontId="1" fillId="0" borderId="1" xfId="12" applyNumberFormat="1" applyFont="1" applyFill="1" applyBorder="1" applyAlignment="1">
      <alignment horizontal="center"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180" fontId="3" fillId="0" borderId="0" xfId="12" applyNumberFormat="1" applyFont="1" applyFill="1" applyAlignment="1">
      <alignment horizontal="center" vertical="center" wrapText="1"/>
    </xf>
    <xf numFmtId="181" fontId="3" fillId="0" borderId="0" xfId="12" applyNumberFormat="1" applyFont="1" applyFill="1" applyAlignment="1">
      <alignment horizontal="center" vertical="center" wrapText="1"/>
    </xf>
    <xf numFmtId="179" fontId="3" fillId="0" borderId="0" xfId="12" applyNumberFormat="1" applyFont="1" applyFill="1" applyAlignment="1">
      <alignment horizontal="center" vertical="center" wrapText="1"/>
    </xf>
    <xf numFmtId="181" fontId="4" fillId="0" borderId="0" xfId="12" applyNumberFormat="1" applyFont="1" applyFill="1" applyAlignment="1">
      <alignment horizontal="center" vertical="center" wrapText="1"/>
    </xf>
    <xf numFmtId="49" fontId="3" fillId="0" borderId="0" xfId="12" applyNumberFormat="1" applyFont="1" applyFill="1" applyAlignment="1">
      <alignment horizontal="center" vertical="center" wrapText="1"/>
    </xf>
    <xf numFmtId="180" fontId="1" fillId="0" borderId="0" xfId="12" applyNumberFormat="1" applyFont="1" applyFill="1" applyAlignment="1">
      <alignment horizontal="left" vertical="center" wrapText="1"/>
    </xf>
    <xf numFmtId="180" fontId="1" fillId="0" borderId="0" xfId="12" applyNumberFormat="1" applyFont="1" applyFill="1" applyAlignment="1">
      <alignment horizontal="center" vertical="center" wrapText="1"/>
    </xf>
    <xf numFmtId="49" fontId="1" fillId="0" borderId="0" xfId="12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181" fontId="1" fillId="0" borderId="0" xfId="12" applyNumberFormat="1" applyFont="1" applyFill="1" applyAlignment="1">
      <alignment horizontal="left" vertical="center" wrapText="1"/>
    </xf>
    <xf numFmtId="179" fontId="1" fillId="0" borderId="0" xfId="0" applyNumberFormat="1" applyFont="1" applyFill="1" applyAlignment="1">
      <alignment horizontal="center" vertical="center" wrapText="1"/>
    </xf>
    <xf numFmtId="178" fontId="1" fillId="0" borderId="1" xfId="12" applyNumberFormat="1" applyFont="1" applyFill="1" applyBorder="1" applyAlignment="1">
      <alignment horizontal="center" vertical="center" wrapText="1"/>
    </xf>
    <xf numFmtId="177" fontId="1" fillId="0" borderId="1" xfId="12" applyNumberFormat="1" applyFont="1" applyFill="1" applyBorder="1" applyAlignment="1">
      <alignment horizontal="center" vertical="center" wrapText="1"/>
    </xf>
    <xf numFmtId="180" fontId="1" fillId="0" borderId="1" xfId="12" applyNumberFormat="1" applyFont="1" applyFill="1" applyBorder="1" applyAlignment="1">
      <alignment horizontal="center" vertical="center" wrapText="1"/>
    </xf>
    <xf numFmtId="181" fontId="1" fillId="0" borderId="1" xfId="1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12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4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2" xfId="12"/>
    <cellStyle name="常规 20" xfId="13"/>
    <cellStyle name="常规 21" xfId="14"/>
    <cellStyle name="常规 22" xfId="15"/>
    <cellStyle name="常规 23" xfId="16"/>
    <cellStyle name="常规 24" xfId="17"/>
    <cellStyle name="常规 25" xfId="18"/>
    <cellStyle name="常规 26" xfId="19"/>
    <cellStyle name="常规 27" xfId="20"/>
    <cellStyle name="常规 28" xfId="21"/>
    <cellStyle name="常规 29" xfId="22"/>
    <cellStyle name="常规 3" xfId="23"/>
    <cellStyle name="常规 30" xfId="24"/>
    <cellStyle name="常规 31" xfId="25"/>
    <cellStyle name="常规 32" xfId="26"/>
    <cellStyle name="常规 33" xfId="27"/>
    <cellStyle name="常规 35" xfId="28"/>
    <cellStyle name="常规 36" xfId="29"/>
    <cellStyle name="常规 37" xfId="30"/>
    <cellStyle name="常规 38" xfId="31"/>
    <cellStyle name="常规 39" xfId="32"/>
    <cellStyle name="常规 4" xfId="33"/>
    <cellStyle name="常规 40" xfId="34"/>
    <cellStyle name="常规 41" xfId="35"/>
    <cellStyle name="常规 42" xfId="36"/>
    <cellStyle name="常规 43" xfId="37"/>
    <cellStyle name="常规 44" xfId="38"/>
    <cellStyle name="常规 45" xfId="39"/>
    <cellStyle name="常规 5" xfId="40"/>
    <cellStyle name="常规 6" xfId="41"/>
    <cellStyle name="常规 8" xfId="42"/>
    <cellStyle name="常规 9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>
  <dimension ref="A2:A7"/>
  <sheetViews>
    <sheetView workbookViewId="0">
      <selection activeCell="A7" sqref="A7"/>
    </sheetView>
  </sheetViews>
  <sheetFormatPr defaultRowHeight="14.25"/>
  <sheetData>
    <row r="2" spans="1:1"/>
    <row r="3" spans="1:1"/>
    <row r="4" spans="1:1"/>
    <row r="5" spans="1:1"/>
    <row r="6" spans="1:1"/>
    <row r="7" spans="1:1"/>
  </sheetData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S134"/>
  <sheetViews>
    <sheetView tabSelected="1" workbookViewId="0">
      <pane ySplit="7" topLeftCell="A8" activePane="bottomLeft" state="frozen"/>
      <selection pane="bottomLeft" activeCell="E11" sqref="E11"/>
    </sheetView>
  </sheetViews>
  <sheetFormatPr defaultRowHeight="20.100000000000001" customHeight="1"/>
  <cols>
    <col min="1" max="1" width="9" style="2"/>
    <col min="2" max="2" width="17.125" style="2" customWidth="1"/>
    <col min="3" max="3" width="9" style="3"/>
    <col min="4" max="5" width="9" style="2"/>
    <col min="6" max="6" width="9" style="4"/>
    <col min="7" max="7" width="10.25" style="5" customWidth="1"/>
    <col min="8" max="8" width="11.625" style="5" customWidth="1"/>
    <col min="9" max="9" width="9" style="3"/>
    <col min="10" max="10" width="9" style="2"/>
    <col min="11" max="11" width="24.375" style="2" customWidth="1"/>
    <col min="12" max="12" width="16.25" style="2" customWidth="1"/>
    <col min="13" max="13" width="14.25" style="2" customWidth="1"/>
    <col min="14" max="14" width="9" style="3"/>
    <col min="15" max="16" width="9" style="6"/>
    <col min="17" max="17" width="9" style="3"/>
    <col min="18" max="18" width="9" style="2"/>
    <col min="19" max="19" width="12.375" style="2" customWidth="1"/>
    <col min="20" max="16384" width="9" style="2"/>
  </cols>
  <sheetData>
    <row r="1" spans="1:19" ht="38.1" customHeight="1">
      <c r="A1" s="36" t="s">
        <v>0</v>
      </c>
      <c r="B1" s="37"/>
      <c r="C1" s="37"/>
      <c r="D1" s="37"/>
      <c r="E1" s="37"/>
      <c r="F1" s="38"/>
      <c r="G1" s="39"/>
      <c r="H1" s="39"/>
      <c r="I1" s="37"/>
      <c r="J1" s="37"/>
      <c r="K1" s="40"/>
      <c r="L1" s="37"/>
      <c r="M1" s="37"/>
      <c r="N1" s="37"/>
      <c r="O1" s="38"/>
      <c r="P1" s="38"/>
      <c r="R1" s="3"/>
      <c r="S1" s="3"/>
    </row>
    <row r="2" spans="1:19" s="1" customFormat="1" ht="20.100000000000001" customHeight="1">
      <c r="A2" s="41" t="s">
        <v>1</v>
      </c>
      <c r="B2" s="41"/>
      <c r="C2" s="41"/>
      <c r="D2" s="41"/>
      <c r="E2" s="41"/>
      <c r="F2" s="42"/>
      <c r="G2" s="42"/>
      <c r="H2" s="42"/>
      <c r="I2" s="42"/>
      <c r="J2" s="41"/>
      <c r="K2" s="43"/>
      <c r="L2" s="41"/>
      <c r="M2" s="14"/>
      <c r="N2" s="15"/>
      <c r="O2" s="16"/>
      <c r="P2" s="16"/>
      <c r="Q2" s="27"/>
      <c r="R2" s="27"/>
      <c r="S2" s="27"/>
    </row>
    <row r="3" spans="1:19" s="1" customFormat="1" ht="20.100000000000001" customHeight="1">
      <c r="A3" s="41" t="s">
        <v>2</v>
      </c>
      <c r="B3" s="44"/>
      <c r="C3" s="44"/>
      <c r="D3" s="44"/>
      <c r="E3" s="44"/>
      <c r="F3" s="45"/>
      <c r="G3" s="45"/>
      <c r="H3" s="45"/>
      <c r="I3" s="45"/>
      <c r="J3" s="44"/>
      <c r="K3" s="46"/>
      <c r="L3" s="17"/>
      <c r="M3" s="14"/>
      <c r="N3" s="15"/>
      <c r="O3" s="16"/>
      <c r="P3" s="16"/>
      <c r="Q3" s="27"/>
      <c r="R3" s="27"/>
      <c r="S3" s="27"/>
    </row>
    <row r="4" spans="1:19" s="1" customFormat="1" ht="20.100000000000001" customHeight="1">
      <c r="A4" s="47" t="s">
        <v>411</v>
      </c>
      <c r="B4" s="44"/>
      <c r="C4" s="44"/>
      <c r="D4" s="44"/>
      <c r="E4" s="44"/>
      <c r="F4" s="48"/>
      <c r="G4" s="48"/>
      <c r="H4" s="48"/>
      <c r="I4" s="48"/>
      <c r="J4" s="44"/>
      <c r="K4" s="46"/>
      <c r="L4" s="18"/>
      <c r="M4" s="19"/>
      <c r="N4" s="20"/>
      <c r="O4" s="21" t="s">
        <v>3</v>
      </c>
      <c r="P4" s="22"/>
      <c r="Q4" s="27"/>
      <c r="R4" s="27"/>
      <c r="S4" s="27"/>
    </row>
    <row r="5" spans="1:19" s="1" customFormat="1" ht="20.100000000000001" customHeight="1">
      <c r="A5" s="51" t="s">
        <v>4</v>
      </c>
      <c r="B5" s="52" t="s">
        <v>5</v>
      </c>
      <c r="C5" s="52" t="s">
        <v>6</v>
      </c>
      <c r="D5" s="52"/>
      <c r="E5" s="52"/>
      <c r="F5" s="33" t="s">
        <v>7</v>
      </c>
      <c r="G5" s="34"/>
      <c r="H5" s="34"/>
      <c r="I5" s="34"/>
      <c r="J5" s="34" t="s">
        <v>8</v>
      </c>
      <c r="K5" s="35"/>
      <c r="L5" s="34"/>
      <c r="M5" s="34"/>
      <c r="N5" s="34"/>
      <c r="O5" s="33" t="s">
        <v>9</v>
      </c>
      <c r="P5" s="33" t="s">
        <v>10</v>
      </c>
      <c r="Q5" s="53" t="s">
        <v>11</v>
      </c>
      <c r="R5" s="55" t="s">
        <v>12</v>
      </c>
      <c r="S5" s="53" t="s">
        <v>13</v>
      </c>
    </row>
    <row r="6" spans="1:19" s="1" customFormat="1" ht="20.100000000000001" customHeight="1">
      <c r="A6" s="51"/>
      <c r="B6" s="52"/>
      <c r="C6" s="52" t="s">
        <v>14</v>
      </c>
      <c r="D6" s="52" t="s">
        <v>15</v>
      </c>
      <c r="E6" s="50" t="s">
        <v>16</v>
      </c>
      <c r="F6" s="33" t="s">
        <v>17</v>
      </c>
      <c r="G6" s="50" t="s">
        <v>18</v>
      </c>
      <c r="H6" s="50" t="s">
        <v>19</v>
      </c>
      <c r="I6" s="49" t="s">
        <v>20</v>
      </c>
      <c r="J6" s="34" t="s">
        <v>21</v>
      </c>
      <c r="K6" s="35" t="s">
        <v>22</v>
      </c>
      <c r="L6" s="34" t="s">
        <v>23</v>
      </c>
      <c r="M6" s="35" t="s">
        <v>24</v>
      </c>
      <c r="N6" s="49" t="s">
        <v>25</v>
      </c>
      <c r="O6" s="33"/>
      <c r="P6" s="33"/>
      <c r="Q6" s="53"/>
      <c r="R6" s="55"/>
      <c r="S6" s="53"/>
    </row>
    <row r="7" spans="1:19" s="1" customFormat="1" ht="20.100000000000001" customHeight="1">
      <c r="A7" s="51"/>
      <c r="B7" s="52"/>
      <c r="C7" s="52"/>
      <c r="D7" s="52"/>
      <c r="E7" s="50"/>
      <c r="F7" s="33"/>
      <c r="G7" s="50"/>
      <c r="H7" s="50"/>
      <c r="I7" s="49"/>
      <c r="J7" s="34"/>
      <c r="K7" s="35"/>
      <c r="L7" s="34"/>
      <c r="M7" s="35"/>
      <c r="N7" s="49"/>
      <c r="O7" s="33"/>
      <c r="P7" s="33"/>
      <c r="Q7" s="53"/>
      <c r="R7" s="55"/>
      <c r="S7" s="53"/>
    </row>
    <row r="8" spans="1:19" s="1" customFormat="1" ht="29.1" customHeight="1">
      <c r="A8" s="7">
        <v>1</v>
      </c>
      <c r="B8" s="8" t="s">
        <v>26</v>
      </c>
      <c r="C8" s="7" t="s">
        <v>27</v>
      </c>
      <c r="D8" s="9" t="s">
        <v>28</v>
      </c>
      <c r="E8" s="9" t="s">
        <v>29</v>
      </c>
      <c r="F8" s="10">
        <f>G8+H8</f>
        <v>169.5</v>
      </c>
      <c r="G8" s="11">
        <v>58.5</v>
      </c>
      <c r="H8" s="12">
        <v>111</v>
      </c>
      <c r="I8" s="7">
        <v>0</v>
      </c>
      <c r="J8" s="23" t="s">
        <v>30</v>
      </c>
      <c r="K8" s="24" t="s">
        <v>31</v>
      </c>
      <c r="L8" s="24" t="s">
        <v>32</v>
      </c>
      <c r="M8" s="24" t="s">
        <v>33</v>
      </c>
      <c r="N8" s="7">
        <v>0</v>
      </c>
      <c r="O8" s="10">
        <f>206.125*F8</f>
        <v>34938.1875</v>
      </c>
      <c r="P8" s="10">
        <f>O8-N8</f>
        <v>34938.1875</v>
      </c>
      <c r="Q8" s="7">
        <v>0</v>
      </c>
      <c r="R8" s="28"/>
      <c r="S8" s="28"/>
    </row>
    <row r="9" spans="1:19" s="1" customFormat="1" ht="29.1" customHeight="1">
      <c r="A9" s="7">
        <v>2</v>
      </c>
      <c r="B9" s="8" t="s">
        <v>34</v>
      </c>
      <c r="C9" s="7" t="s">
        <v>27</v>
      </c>
      <c r="D9" s="9" t="s">
        <v>35</v>
      </c>
      <c r="E9" s="9" t="s">
        <v>29</v>
      </c>
      <c r="F9" s="10">
        <f t="shared" ref="F9:F45" si="0">G9+H9</f>
        <v>82.9</v>
      </c>
      <c r="G9" s="11">
        <v>82.9</v>
      </c>
      <c r="H9" s="12">
        <v>0</v>
      </c>
      <c r="I9" s="7">
        <v>0</v>
      </c>
      <c r="J9" s="23" t="s">
        <v>36</v>
      </c>
      <c r="K9" s="24" t="s">
        <v>37</v>
      </c>
      <c r="L9" s="24" t="s">
        <v>38</v>
      </c>
      <c r="M9" s="24" t="s">
        <v>39</v>
      </c>
      <c r="N9" s="7">
        <v>0</v>
      </c>
      <c r="O9" s="10">
        <f t="shared" ref="O9:O45" si="1">206.125*F9</f>
        <v>17087.762500000001</v>
      </c>
      <c r="P9" s="10">
        <f t="shared" ref="P9:P45" si="2">O9-N9</f>
        <v>17087.762500000001</v>
      </c>
      <c r="Q9" s="7">
        <v>0</v>
      </c>
      <c r="R9" s="28"/>
      <c r="S9" s="28"/>
    </row>
    <row r="10" spans="1:19" s="1" customFormat="1" ht="29.1" customHeight="1">
      <c r="A10" s="7">
        <v>3</v>
      </c>
      <c r="B10" s="8" t="s">
        <v>40</v>
      </c>
      <c r="C10" s="7" t="s">
        <v>27</v>
      </c>
      <c r="D10" s="9" t="s">
        <v>35</v>
      </c>
      <c r="E10" s="9" t="s">
        <v>29</v>
      </c>
      <c r="F10" s="10">
        <f t="shared" si="0"/>
        <v>200.68</v>
      </c>
      <c r="G10" s="11">
        <v>100.68</v>
      </c>
      <c r="H10" s="12">
        <v>100</v>
      </c>
      <c r="I10" s="7">
        <v>0</v>
      </c>
      <c r="J10" s="23" t="s">
        <v>41</v>
      </c>
      <c r="K10" s="24" t="s">
        <v>42</v>
      </c>
      <c r="L10" s="24" t="s">
        <v>38</v>
      </c>
      <c r="M10" s="24" t="s">
        <v>43</v>
      </c>
      <c r="N10" s="7">
        <v>0</v>
      </c>
      <c r="O10" s="10">
        <f t="shared" si="1"/>
        <v>41365.165000000001</v>
      </c>
      <c r="P10" s="10">
        <f t="shared" si="2"/>
        <v>41365.165000000001</v>
      </c>
      <c r="Q10" s="7">
        <v>0</v>
      </c>
      <c r="R10" s="28"/>
      <c r="S10" s="28"/>
    </row>
    <row r="11" spans="1:19" s="1" customFormat="1" ht="29.1" customHeight="1">
      <c r="A11" s="7">
        <v>4</v>
      </c>
      <c r="B11" s="8" t="s">
        <v>44</v>
      </c>
      <c r="C11" s="7" t="s">
        <v>27</v>
      </c>
      <c r="D11" s="9" t="s">
        <v>35</v>
      </c>
      <c r="E11" s="9" t="s">
        <v>29</v>
      </c>
      <c r="F11" s="10">
        <f t="shared" si="0"/>
        <v>69.319999999999993</v>
      </c>
      <c r="G11" s="11">
        <v>40.32</v>
      </c>
      <c r="H11" s="12">
        <v>29</v>
      </c>
      <c r="I11" s="7">
        <v>0</v>
      </c>
      <c r="J11" s="23" t="s">
        <v>45</v>
      </c>
      <c r="K11" s="24" t="s">
        <v>46</v>
      </c>
      <c r="L11" s="24" t="s">
        <v>38</v>
      </c>
      <c r="M11" s="24" t="s">
        <v>47</v>
      </c>
      <c r="N11" s="7">
        <v>0</v>
      </c>
      <c r="O11" s="10">
        <f t="shared" si="1"/>
        <v>14288.584999999999</v>
      </c>
      <c r="P11" s="10">
        <f t="shared" si="2"/>
        <v>14288.584999999999</v>
      </c>
      <c r="Q11" s="7">
        <v>0</v>
      </c>
      <c r="R11" s="28"/>
      <c r="S11" s="28"/>
    </row>
    <row r="12" spans="1:19" s="1" customFormat="1" ht="29.1" customHeight="1">
      <c r="A12" s="7">
        <v>5</v>
      </c>
      <c r="B12" s="8" t="s">
        <v>48</v>
      </c>
      <c r="C12" s="7" t="s">
        <v>27</v>
      </c>
      <c r="D12" s="9" t="s">
        <v>35</v>
      </c>
      <c r="E12" s="9" t="s">
        <v>29</v>
      </c>
      <c r="F12" s="10">
        <f t="shared" si="0"/>
        <v>85.96</v>
      </c>
      <c r="G12" s="11">
        <v>55.96</v>
      </c>
      <c r="H12" s="12">
        <v>30</v>
      </c>
      <c r="I12" s="7">
        <v>0</v>
      </c>
      <c r="J12" s="23" t="s">
        <v>49</v>
      </c>
      <c r="K12" s="24" t="s">
        <v>50</v>
      </c>
      <c r="L12" s="24" t="s">
        <v>38</v>
      </c>
      <c r="M12" s="24"/>
      <c r="N12" s="7">
        <v>0</v>
      </c>
      <c r="O12" s="10">
        <f t="shared" si="1"/>
        <v>17718.505000000001</v>
      </c>
      <c r="P12" s="10">
        <f t="shared" si="2"/>
        <v>17718.505000000001</v>
      </c>
      <c r="Q12" s="7">
        <v>0</v>
      </c>
      <c r="R12" s="28"/>
      <c r="S12" s="23"/>
    </row>
    <row r="13" spans="1:19" s="1" customFormat="1" ht="29.1" customHeight="1">
      <c r="A13" s="7">
        <v>6</v>
      </c>
      <c r="B13" s="8" t="s">
        <v>51</v>
      </c>
      <c r="C13" s="7" t="s">
        <v>27</v>
      </c>
      <c r="D13" s="9" t="s">
        <v>35</v>
      </c>
      <c r="E13" s="9" t="s">
        <v>29</v>
      </c>
      <c r="F13" s="10">
        <f t="shared" si="0"/>
        <v>209.67</v>
      </c>
      <c r="G13" s="11">
        <v>121.67</v>
      </c>
      <c r="H13" s="12">
        <v>88</v>
      </c>
      <c r="I13" s="7">
        <v>0</v>
      </c>
      <c r="J13" s="23" t="s">
        <v>52</v>
      </c>
      <c r="K13" s="24" t="s">
        <v>53</v>
      </c>
      <c r="L13" s="24" t="s">
        <v>38</v>
      </c>
      <c r="M13" s="24" t="s">
        <v>54</v>
      </c>
      <c r="N13" s="7">
        <v>0</v>
      </c>
      <c r="O13" s="10">
        <f t="shared" si="1"/>
        <v>43218.228750000002</v>
      </c>
      <c r="P13" s="10">
        <f t="shared" si="2"/>
        <v>43218.228750000002</v>
      </c>
      <c r="Q13" s="7">
        <v>0</v>
      </c>
      <c r="R13" s="28"/>
      <c r="S13" s="28"/>
    </row>
    <row r="14" spans="1:19" s="1" customFormat="1" ht="29.1" customHeight="1">
      <c r="A14" s="7">
        <v>7</v>
      </c>
      <c r="B14" s="8" t="s">
        <v>55</v>
      </c>
      <c r="C14" s="7" t="s">
        <v>27</v>
      </c>
      <c r="D14" s="9" t="s">
        <v>35</v>
      </c>
      <c r="E14" s="9" t="s">
        <v>29</v>
      </c>
      <c r="F14" s="10">
        <f t="shared" si="0"/>
        <v>155.76</v>
      </c>
      <c r="G14" s="11">
        <v>80.760000000000005</v>
      </c>
      <c r="H14" s="12">
        <v>75</v>
      </c>
      <c r="I14" s="7">
        <v>0</v>
      </c>
      <c r="J14" s="23" t="s">
        <v>56</v>
      </c>
      <c r="K14" s="24" t="s">
        <v>57</v>
      </c>
      <c r="L14" s="24" t="s">
        <v>38</v>
      </c>
      <c r="M14" s="24" t="s">
        <v>58</v>
      </c>
      <c r="N14" s="7">
        <v>0</v>
      </c>
      <c r="O14" s="10">
        <f t="shared" si="1"/>
        <v>32106.03</v>
      </c>
      <c r="P14" s="10">
        <f t="shared" si="2"/>
        <v>32106.03</v>
      </c>
      <c r="Q14" s="7">
        <v>0</v>
      </c>
      <c r="R14" s="28"/>
      <c r="S14" s="28"/>
    </row>
    <row r="15" spans="1:19" s="1" customFormat="1" ht="29.1" customHeight="1">
      <c r="A15" s="7">
        <v>8</v>
      </c>
      <c r="B15" s="8" t="s">
        <v>55</v>
      </c>
      <c r="C15" s="7" t="s">
        <v>27</v>
      </c>
      <c r="D15" s="9" t="s">
        <v>35</v>
      </c>
      <c r="E15" s="9" t="s">
        <v>29</v>
      </c>
      <c r="F15" s="10">
        <f t="shared" si="0"/>
        <v>338.47</v>
      </c>
      <c r="G15" s="11">
        <v>88.47</v>
      </c>
      <c r="H15" s="12">
        <v>250</v>
      </c>
      <c r="I15" s="7">
        <v>0</v>
      </c>
      <c r="J15" s="23" t="s">
        <v>59</v>
      </c>
      <c r="K15" s="24" t="s">
        <v>60</v>
      </c>
      <c r="L15" s="24" t="s">
        <v>38</v>
      </c>
      <c r="M15" s="24" t="s">
        <v>61</v>
      </c>
      <c r="N15" s="7">
        <v>0</v>
      </c>
      <c r="O15" s="10">
        <f t="shared" si="1"/>
        <v>69767.128750000003</v>
      </c>
      <c r="P15" s="10">
        <f t="shared" si="2"/>
        <v>69767.128750000003</v>
      </c>
      <c r="Q15" s="7">
        <v>0</v>
      </c>
      <c r="R15" s="28"/>
      <c r="S15" s="28"/>
    </row>
    <row r="16" spans="1:19" s="1" customFormat="1" ht="29.1" customHeight="1">
      <c r="A16" s="7">
        <v>9</v>
      </c>
      <c r="B16" s="8" t="s">
        <v>62</v>
      </c>
      <c r="C16" s="7" t="s">
        <v>27</v>
      </c>
      <c r="D16" s="9" t="s">
        <v>35</v>
      </c>
      <c r="E16" s="9" t="s">
        <v>29</v>
      </c>
      <c r="F16" s="10">
        <f t="shared" si="0"/>
        <v>218.61</v>
      </c>
      <c r="G16" s="11">
        <v>218.61</v>
      </c>
      <c r="H16" s="12">
        <v>0</v>
      </c>
      <c r="I16" s="7">
        <v>0</v>
      </c>
      <c r="J16" s="23" t="s">
        <v>63</v>
      </c>
      <c r="K16" s="24" t="s">
        <v>50</v>
      </c>
      <c r="L16" s="24" t="s">
        <v>38</v>
      </c>
      <c r="M16" s="24" t="s">
        <v>64</v>
      </c>
      <c r="N16" s="7">
        <v>0</v>
      </c>
      <c r="O16" s="10">
        <f t="shared" si="1"/>
        <v>45060.986250000002</v>
      </c>
      <c r="P16" s="10">
        <f t="shared" si="2"/>
        <v>45060.986250000002</v>
      </c>
      <c r="Q16" s="7">
        <v>0</v>
      </c>
      <c r="R16" s="28"/>
      <c r="S16" s="28"/>
    </row>
    <row r="17" spans="1:19" s="1" customFormat="1" ht="29.1" customHeight="1">
      <c r="A17" s="7">
        <v>10</v>
      </c>
      <c r="B17" s="8" t="s">
        <v>65</v>
      </c>
      <c r="C17" s="7" t="s">
        <v>27</v>
      </c>
      <c r="D17" s="9" t="s">
        <v>35</v>
      </c>
      <c r="E17" s="9" t="s">
        <v>29</v>
      </c>
      <c r="F17" s="10">
        <f t="shared" si="0"/>
        <v>258.52</v>
      </c>
      <c r="G17" s="11">
        <v>101.52</v>
      </c>
      <c r="H17" s="12">
        <v>157</v>
      </c>
      <c r="I17" s="7">
        <v>0</v>
      </c>
      <c r="J17" s="23" t="s">
        <v>66</v>
      </c>
      <c r="K17" s="24" t="s">
        <v>67</v>
      </c>
      <c r="L17" s="24" t="s">
        <v>38</v>
      </c>
      <c r="M17" s="24" t="s">
        <v>68</v>
      </c>
      <c r="N17" s="7">
        <v>0</v>
      </c>
      <c r="O17" s="10">
        <f t="shared" si="1"/>
        <v>53287.434999999998</v>
      </c>
      <c r="P17" s="10">
        <f t="shared" si="2"/>
        <v>53287.434999999998</v>
      </c>
      <c r="Q17" s="7">
        <v>0</v>
      </c>
      <c r="R17" s="28"/>
      <c r="S17" s="28"/>
    </row>
    <row r="18" spans="1:19" s="1" customFormat="1" ht="29.1" customHeight="1">
      <c r="A18" s="7">
        <v>11</v>
      </c>
      <c r="B18" s="8" t="s">
        <v>69</v>
      </c>
      <c r="C18" s="7" t="s">
        <v>27</v>
      </c>
      <c r="D18" s="9" t="s">
        <v>35</v>
      </c>
      <c r="E18" s="9" t="s">
        <v>29</v>
      </c>
      <c r="F18" s="10">
        <f t="shared" si="0"/>
        <v>62</v>
      </c>
      <c r="G18" s="11">
        <v>61.91</v>
      </c>
      <c r="H18" s="12">
        <v>9.0000000000003397E-2</v>
      </c>
      <c r="I18" s="7">
        <v>0</v>
      </c>
      <c r="J18" s="23" t="s">
        <v>70</v>
      </c>
      <c r="K18" s="24" t="s">
        <v>71</v>
      </c>
      <c r="L18" s="24" t="s">
        <v>38</v>
      </c>
      <c r="M18" s="24" t="s">
        <v>72</v>
      </c>
      <c r="N18" s="7">
        <v>0</v>
      </c>
      <c r="O18" s="10">
        <f t="shared" si="1"/>
        <v>12779.75</v>
      </c>
      <c r="P18" s="10">
        <f t="shared" si="2"/>
        <v>12779.75</v>
      </c>
      <c r="Q18" s="7">
        <v>0</v>
      </c>
      <c r="R18" s="28"/>
      <c r="S18" s="28"/>
    </row>
    <row r="19" spans="1:19" s="1" customFormat="1" ht="29.1" customHeight="1">
      <c r="A19" s="7">
        <v>12</v>
      </c>
      <c r="B19" s="8" t="s">
        <v>73</v>
      </c>
      <c r="C19" s="7" t="s">
        <v>27</v>
      </c>
      <c r="D19" s="9" t="s">
        <v>35</v>
      </c>
      <c r="E19" s="9" t="s">
        <v>29</v>
      </c>
      <c r="F19" s="10">
        <f t="shared" si="0"/>
        <v>145.22999999999999</v>
      </c>
      <c r="G19" s="11">
        <v>111.23</v>
      </c>
      <c r="H19" s="12">
        <v>34</v>
      </c>
      <c r="I19" s="7">
        <v>0</v>
      </c>
      <c r="J19" s="23" t="s">
        <v>74</v>
      </c>
      <c r="K19" s="24" t="s">
        <v>75</v>
      </c>
      <c r="L19" s="24" t="s">
        <v>38</v>
      </c>
      <c r="M19" s="24" t="s">
        <v>76</v>
      </c>
      <c r="N19" s="7">
        <v>0</v>
      </c>
      <c r="O19" s="10">
        <f t="shared" si="1"/>
        <v>29935.533749999999</v>
      </c>
      <c r="P19" s="10">
        <f t="shared" si="2"/>
        <v>29935.533749999999</v>
      </c>
      <c r="Q19" s="7">
        <v>0</v>
      </c>
      <c r="R19" s="28"/>
      <c r="S19" s="28"/>
    </row>
    <row r="20" spans="1:19" s="1" customFormat="1" ht="29.1" customHeight="1">
      <c r="A20" s="7">
        <v>13</v>
      </c>
      <c r="B20" s="8" t="s">
        <v>73</v>
      </c>
      <c r="C20" s="7" t="s">
        <v>27</v>
      </c>
      <c r="D20" s="9" t="s">
        <v>35</v>
      </c>
      <c r="E20" s="9" t="s">
        <v>29</v>
      </c>
      <c r="F20" s="10">
        <f t="shared" si="0"/>
        <v>114.36</v>
      </c>
      <c r="G20" s="11">
        <v>82.36</v>
      </c>
      <c r="H20" s="12">
        <v>32</v>
      </c>
      <c r="I20" s="7">
        <v>0</v>
      </c>
      <c r="J20" s="23" t="s">
        <v>77</v>
      </c>
      <c r="K20" s="24" t="s">
        <v>37</v>
      </c>
      <c r="L20" s="24" t="s">
        <v>38</v>
      </c>
      <c r="M20" s="24" t="s">
        <v>78</v>
      </c>
      <c r="N20" s="7">
        <v>0</v>
      </c>
      <c r="O20" s="10">
        <f t="shared" si="1"/>
        <v>23572.455000000002</v>
      </c>
      <c r="P20" s="10">
        <f t="shared" si="2"/>
        <v>23572.455000000002</v>
      </c>
      <c r="Q20" s="7">
        <v>0</v>
      </c>
      <c r="R20" s="28"/>
      <c r="S20" s="28"/>
    </row>
    <row r="21" spans="1:19" s="1" customFormat="1" ht="29.1" customHeight="1">
      <c r="A21" s="7">
        <v>14</v>
      </c>
      <c r="B21" s="8" t="s">
        <v>79</v>
      </c>
      <c r="C21" s="7" t="s">
        <v>27</v>
      </c>
      <c r="D21" s="9" t="s">
        <v>35</v>
      </c>
      <c r="E21" s="9" t="s">
        <v>29</v>
      </c>
      <c r="F21" s="10">
        <f t="shared" si="0"/>
        <v>142.27000000000001</v>
      </c>
      <c r="G21" s="11">
        <v>108.27</v>
      </c>
      <c r="H21" s="12">
        <v>34</v>
      </c>
      <c r="I21" s="7">
        <v>0</v>
      </c>
      <c r="J21" s="23" t="s">
        <v>80</v>
      </c>
      <c r="K21" s="24" t="s">
        <v>81</v>
      </c>
      <c r="L21" s="24" t="s">
        <v>38</v>
      </c>
      <c r="M21" s="24" t="s">
        <v>82</v>
      </c>
      <c r="N21" s="7">
        <v>0</v>
      </c>
      <c r="O21" s="10">
        <f t="shared" si="1"/>
        <v>29325.403750000001</v>
      </c>
      <c r="P21" s="10">
        <f t="shared" si="2"/>
        <v>29325.403750000001</v>
      </c>
      <c r="Q21" s="7">
        <v>0</v>
      </c>
    </row>
    <row r="22" spans="1:19" s="1" customFormat="1" ht="29.1" customHeight="1">
      <c r="A22" s="7">
        <v>15</v>
      </c>
      <c r="B22" s="8" t="s">
        <v>83</v>
      </c>
      <c r="C22" s="7" t="s">
        <v>27</v>
      </c>
      <c r="D22" s="9" t="s">
        <v>35</v>
      </c>
      <c r="E22" s="9" t="s">
        <v>29</v>
      </c>
      <c r="F22" s="10">
        <f t="shared" si="0"/>
        <v>145.72</v>
      </c>
      <c r="G22" s="11">
        <v>74.72</v>
      </c>
      <c r="H22" s="12">
        <v>71</v>
      </c>
      <c r="I22" s="7">
        <v>0</v>
      </c>
      <c r="J22" s="23" t="s">
        <v>84</v>
      </c>
      <c r="K22" s="24" t="s">
        <v>60</v>
      </c>
      <c r="L22" s="24" t="s">
        <v>38</v>
      </c>
      <c r="M22" s="24"/>
      <c r="N22" s="7">
        <v>0</v>
      </c>
      <c r="O22" s="10">
        <f t="shared" si="1"/>
        <v>30036.535</v>
      </c>
      <c r="P22" s="10">
        <f t="shared" si="2"/>
        <v>30036.535</v>
      </c>
      <c r="Q22" s="7">
        <v>0</v>
      </c>
      <c r="R22" s="23"/>
      <c r="S22" s="24"/>
    </row>
    <row r="23" spans="1:19" s="1" customFormat="1" ht="29.1" customHeight="1">
      <c r="A23" s="7">
        <v>16</v>
      </c>
      <c r="B23" s="8" t="s">
        <v>85</v>
      </c>
      <c r="C23" s="7" t="s">
        <v>27</v>
      </c>
      <c r="D23" s="9" t="s">
        <v>35</v>
      </c>
      <c r="E23" s="9" t="s">
        <v>29</v>
      </c>
      <c r="F23" s="10">
        <f t="shared" si="0"/>
        <v>241.63</v>
      </c>
      <c r="G23" s="11">
        <v>126.63</v>
      </c>
      <c r="H23" s="12">
        <v>115</v>
      </c>
      <c r="I23" s="7">
        <v>0</v>
      </c>
      <c r="J23" s="23" t="s">
        <v>86</v>
      </c>
      <c r="K23" s="24" t="s">
        <v>60</v>
      </c>
      <c r="L23" s="24" t="s">
        <v>38</v>
      </c>
      <c r="M23" s="24" t="s">
        <v>87</v>
      </c>
      <c r="N23" s="7">
        <v>0</v>
      </c>
      <c r="O23" s="10">
        <f t="shared" si="1"/>
        <v>49805.983749999999</v>
      </c>
      <c r="P23" s="10">
        <f t="shared" si="2"/>
        <v>49805.983749999999</v>
      </c>
      <c r="Q23" s="7">
        <v>0</v>
      </c>
      <c r="R23" s="28"/>
      <c r="S23" s="28"/>
    </row>
    <row r="24" spans="1:19" s="1" customFormat="1" ht="29.1" customHeight="1">
      <c r="A24" s="7">
        <v>17</v>
      </c>
      <c r="B24" s="8" t="s">
        <v>88</v>
      </c>
      <c r="C24" s="7" t="s">
        <v>27</v>
      </c>
      <c r="D24" s="9" t="s">
        <v>35</v>
      </c>
      <c r="E24" s="9" t="s">
        <v>29</v>
      </c>
      <c r="F24" s="10">
        <f t="shared" si="0"/>
        <v>202.41</v>
      </c>
      <c r="G24" s="11">
        <v>121.41</v>
      </c>
      <c r="H24" s="12">
        <v>81</v>
      </c>
      <c r="I24" s="7">
        <v>0</v>
      </c>
      <c r="J24" s="23" t="s">
        <v>89</v>
      </c>
      <c r="K24" s="24" t="s">
        <v>90</v>
      </c>
      <c r="L24" s="24" t="s">
        <v>38</v>
      </c>
      <c r="M24" s="24" t="s">
        <v>91</v>
      </c>
      <c r="N24" s="7">
        <v>0</v>
      </c>
      <c r="O24" s="10">
        <f t="shared" si="1"/>
        <v>41721.761250000003</v>
      </c>
      <c r="P24" s="10">
        <f t="shared" si="2"/>
        <v>41721.761250000003</v>
      </c>
      <c r="Q24" s="7">
        <v>0</v>
      </c>
      <c r="R24" s="28"/>
      <c r="S24" s="28"/>
    </row>
    <row r="25" spans="1:19" s="1" customFormat="1" ht="29.1" customHeight="1">
      <c r="A25" s="7">
        <v>18</v>
      </c>
      <c r="B25" s="8" t="s">
        <v>92</v>
      </c>
      <c r="C25" s="7" t="s">
        <v>27</v>
      </c>
      <c r="D25" s="9" t="s">
        <v>35</v>
      </c>
      <c r="E25" s="9" t="s">
        <v>29</v>
      </c>
      <c r="F25" s="10">
        <f t="shared" si="0"/>
        <v>224.73</v>
      </c>
      <c r="G25" s="11">
        <v>99.73</v>
      </c>
      <c r="H25" s="12">
        <v>125</v>
      </c>
      <c r="I25" s="7">
        <v>0</v>
      </c>
      <c r="J25" s="23" t="s">
        <v>93</v>
      </c>
      <c r="K25" s="24" t="s">
        <v>94</v>
      </c>
      <c r="L25" s="24" t="s">
        <v>38</v>
      </c>
      <c r="M25" s="24" t="s">
        <v>95</v>
      </c>
      <c r="N25" s="7">
        <v>0</v>
      </c>
      <c r="O25" s="10">
        <f t="shared" si="1"/>
        <v>46322.471250000002</v>
      </c>
      <c r="P25" s="10">
        <f t="shared" si="2"/>
        <v>46322.471250000002</v>
      </c>
      <c r="Q25" s="7">
        <v>0</v>
      </c>
      <c r="R25" s="28"/>
      <c r="S25" s="28"/>
    </row>
    <row r="26" spans="1:19" s="1" customFormat="1" ht="29.1" customHeight="1">
      <c r="A26" s="7">
        <v>19</v>
      </c>
      <c r="B26" s="8" t="s">
        <v>96</v>
      </c>
      <c r="C26" s="7" t="s">
        <v>27</v>
      </c>
      <c r="D26" s="9" t="s">
        <v>35</v>
      </c>
      <c r="E26" s="9" t="s">
        <v>29</v>
      </c>
      <c r="F26" s="10">
        <f t="shared" si="0"/>
        <v>290.27</v>
      </c>
      <c r="G26" s="11">
        <v>210.27</v>
      </c>
      <c r="H26" s="12">
        <v>80</v>
      </c>
      <c r="I26" s="7">
        <v>0</v>
      </c>
      <c r="J26" s="23" t="s">
        <v>97</v>
      </c>
      <c r="K26" s="24" t="s">
        <v>60</v>
      </c>
      <c r="L26" s="24" t="s">
        <v>38</v>
      </c>
      <c r="M26" s="24" t="s">
        <v>98</v>
      </c>
      <c r="N26" s="7">
        <v>0</v>
      </c>
      <c r="O26" s="10">
        <f t="shared" si="1"/>
        <v>59831.903749999998</v>
      </c>
      <c r="P26" s="10">
        <f t="shared" si="2"/>
        <v>59831.903749999998</v>
      </c>
      <c r="Q26" s="7">
        <v>0</v>
      </c>
      <c r="R26" s="28"/>
      <c r="S26" s="28"/>
    </row>
    <row r="27" spans="1:19" s="1" customFormat="1" ht="29.1" customHeight="1">
      <c r="A27" s="7">
        <v>20</v>
      </c>
      <c r="B27" s="8" t="s">
        <v>99</v>
      </c>
      <c r="C27" s="7" t="s">
        <v>27</v>
      </c>
      <c r="D27" s="9" t="s">
        <v>35</v>
      </c>
      <c r="E27" s="9" t="s">
        <v>29</v>
      </c>
      <c r="F27" s="10">
        <f t="shared" si="0"/>
        <v>169.32</v>
      </c>
      <c r="G27" s="13">
        <v>106.32</v>
      </c>
      <c r="H27" s="12">
        <v>63</v>
      </c>
      <c r="I27" s="7">
        <v>0</v>
      </c>
      <c r="J27" s="23" t="s">
        <v>100</v>
      </c>
      <c r="K27" s="24" t="s">
        <v>101</v>
      </c>
      <c r="L27" s="24" t="s">
        <v>38</v>
      </c>
      <c r="M27" s="24" t="s">
        <v>102</v>
      </c>
      <c r="N27" s="7">
        <v>0</v>
      </c>
      <c r="O27" s="10">
        <f t="shared" si="1"/>
        <v>34901.084999999999</v>
      </c>
      <c r="P27" s="10">
        <f t="shared" si="2"/>
        <v>34901.084999999999</v>
      </c>
      <c r="Q27" s="7">
        <v>0</v>
      </c>
      <c r="R27" s="28"/>
      <c r="S27" s="28"/>
    </row>
    <row r="28" spans="1:19" s="1" customFormat="1" ht="29.1" customHeight="1">
      <c r="A28" s="7">
        <v>21</v>
      </c>
      <c r="B28" s="8" t="s">
        <v>103</v>
      </c>
      <c r="C28" s="7" t="s">
        <v>27</v>
      </c>
      <c r="D28" s="9" t="s">
        <v>35</v>
      </c>
      <c r="E28" s="9" t="s">
        <v>29</v>
      </c>
      <c r="F28" s="10">
        <f t="shared" si="0"/>
        <v>89</v>
      </c>
      <c r="G28" s="13">
        <v>56</v>
      </c>
      <c r="H28" s="12">
        <v>33</v>
      </c>
      <c r="I28" s="7">
        <v>0</v>
      </c>
      <c r="J28" s="23" t="s">
        <v>104</v>
      </c>
      <c r="K28" s="24" t="s">
        <v>71</v>
      </c>
      <c r="L28" s="24" t="s">
        <v>38</v>
      </c>
      <c r="M28" s="24" t="s">
        <v>105</v>
      </c>
      <c r="N28" s="7">
        <v>0</v>
      </c>
      <c r="O28" s="10">
        <f t="shared" si="1"/>
        <v>18345.125</v>
      </c>
      <c r="P28" s="10">
        <f t="shared" si="2"/>
        <v>18345.125</v>
      </c>
      <c r="Q28" s="7">
        <v>0</v>
      </c>
      <c r="R28" s="28"/>
      <c r="S28" s="28"/>
    </row>
    <row r="29" spans="1:19" s="1" customFormat="1" ht="29.1" customHeight="1">
      <c r="A29" s="7">
        <v>22</v>
      </c>
      <c r="B29" s="8" t="s">
        <v>103</v>
      </c>
      <c r="C29" s="7" t="s">
        <v>27</v>
      </c>
      <c r="D29" s="9" t="s">
        <v>35</v>
      </c>
      <c r="E29" s="9" t="s">
        <v>29</v>
      </c>
      <c r="F29" s="10">
        <f t="shared" si="0"/>
        <v>228.29</v>
      </c>
      <c r="G29" s="13">
        <v>99.29</v>
      </c>
      <c r="H29" s="12">
        <v>129</v>
      </c>
      <c r="I29" s="7">
        <v>0</v>
      </c>
      <c r="J29" s="23" t="s">
        <v>106</v>
      </c>
      <c r="K29" s="24" t="s">
        <v>107</v>
      </c>
      <c r="L29" s="24" t="s">
        <v>38</v>
      </c>
      <c r="M29" s="24" t="s">
        <v>108</v>
      </c>
      <c r="N29" s="7">
        <v>0</v>
      </c>
      <c r="O29" s="10">
        <f t="shared" si="1"/>
        <v>47056.276250000003</v>
      </c>
      <c r="P29" s="10">
        <f t="shared" si="2"/>
        <v>47056.276250000003</v>
      </c>
      <c r="Q29" s="7">
        <v>0</v>
      </c>
      <c r="R29" s="28"/>
    </row>
    <row r="30" spans="1:19" s="1" customFormat="1" ht="29.1" customHeight="1">
      <c r="A30" s="7">
        <v>23</v>
      </c>
      <c r="B30" s="8" t="s">
        <v>103</v>
      </c>
      <c r="C30" s="7" t="s">
        <v>27</v>
      </c>
      <c r="D30" s="9" t="s">
        <v>35</v>
      </c>
      <c r="E30" s="9" t="s">
        <v>29</v>
      </c>
      <c r="F30" s="10">
        <f t="shared" si="0"/>
        <v>127.86</v>
      </c>
      <c r="G30" s="13">
        <v>65.86</v>
      </c>
      <c r="H30" s="12">
        <v>62</v>
      </c>
      <c r="I30" s="7">
        <v>0</v>
      </c>
      <c r="J30" s="23" t="s">
        <v>109</v>
      </c>
      <c r="K30" s="24" t="s">
        <v>75</v>
      </c>
      <c r="L30" s="24" t="s">
        <v>38</v>
      </c>
      <c r="M30" s="24"/>
      <c r="N30" s="7">
        <v>0</v>
      </c>
      <c r="O30" s="10">
        <f t="shared" si="1"/>
        <v>26355.142500000002</v>
      </c>
      <c r="P30" s="10">
        <f t="shared" si="2"/>
        <v>26355.142500000002</v>
      </c>
      <c r="Q30" s="7">
        <v>0</v>
      </c>
      <c r="R30" s="28"/>
      <c r="S30" s="7"/>
    </row>
    <row r="31" spans="1:19" s="1" customFormat="1" ht="29.1" customHeight="1">
      <c r="A31" s="7">
        <v>24</v>
      </c>
      <c r="B31" s="8" t="s">
        <v>110</v>
      </c>
      <c r="C31" s="7" t="s">
        <v>27</v>
      </c>
      <c r="D31" s="9" t="s">
        <v>35</v>
      </c>
      <c r="E31" s="9" t="s">
        <v>29</v>
      </c>
      <c r="F31" s="10">
        <f t="shared" si="0"/>
        <v>123</v>
      </c>
      <c r="G31" s="13">
        <v>52</v>
      </c>
      <c r="H31" s="12">
        <v>71</v>
      </c>
      <c r="I31" s="7">
        <v>0</v>
      </c>
      <c r="J31" s="23" t="s">
        <v>111</v>
      </c>
      <c r="K31" s="24" t="s">
        <v>94</v>
      </c>
      <c r="L31" s="24" t="s">
        <v>38</v>
      </c>
      <c r="M31" s="24" t="s">
        <v>112</v>
      </c>
      <c r="N31" s="7">
        <v>0</v>
      </c>
      <c r="O31" s="10">
        <f t="shared" si="1"/>
        <v>25353.375</v>
      </c>
      <c r="P31" s="10">
        <f t="shared" si="2"/>
        <v>25353.375</v>
      </c>
      <c r="Q31" s="7">
        <v>0</v>
      </c>
      <c r="R31" s="28"/>
      <c r="S31" s="28"/>
    </row>
    <row r="32" spans="1:19" s="1" customFormat="1" ht="29.1" customHeight="1">
      <c r="A32" s="7">
        <v>25</v>
      </c>
      <c r="B32" s="8" t="s">
        <v>110</v>
      </c>
      <c r="C32" s="7" t="s">
        <v>27</v>
      </c>
      <c r="D32" s="9" t="s">
        <v>35</v>
      </c>
      <c r="E32" s="9" t="s">
        <v>29</v>
      </c>
      <c r="F32" s="10">
        <f t="shared" si="0"/>
        <v>124</v>
      </c>
      <c r="G32" s="13">
        <v>53</v>
      </c>
      <c r="H32" s="12">
        <v>71</v>
      </c>
      <c r="I32" s="7">
        <v>0</v>
      </c>
      <c r="J32" s="23" t="s">
        <v>113</v>
      </c>
      <c r="K32" s="24" t="s">
        <v>94</v>
      </c>
      <c r="L32" s="24" t="s">
        <v>38</v>
      </c>
      <c r="M32" s="24" t="s">
        <v>114</v>
      </c>
      <c r="N32" s="7">
        <v>0</v>
      </c>
      <c r="O32" s="10">
        <f t="shared" si="1"/>
        <v>25559.5</v>
      </c>
      <c r="P32" s="10">
        <f t="shared" si="2"/>
        <v>25559.5</v>
      </c>
      <c r="Q32" s="7">
        <v>0</v>
      </c>
      <c r="R32" s="28"/>
      <c r="S32" s="28"/>
    </row>
    <row r="33" spans="1:19" s="1" customFormat="1" ht="29.1" customHeight="1">
      <c r="A33" s="7">
        <v>26</v>
      </c>
      <c r="B33" s="8" t="s">
        <v>115</v>
      </c>
      <c r="C33" s="7" t="s">
        <v>27</v>
      </c>
      <c r="D33" s="9" t="s">
        <v>35</v>
      </c>
      <c r="E33" s="9" t="s">
        <v>29</v>
      </c>
      <c r="F33" s="10">
        <f t="shared" si="0"/>
        <v>79.3</v>
      </c>
      <c r="G33" s="13">
        <v>50.3</v>
      </c>
      <c r="H33" s="12">
        <v>29</v>
      </c>
      <c r="I33" s="7">
        <v>0</v>
      </c>
      <c r="J33" s="23" t="s">
        <v>116</v>
      </c>
      <c r="K33" s="24" t="s">
        <v>57</v>
      </c>
      <c r="L33" s="24" t="s">
        <v>38</v>
      </c>
      <c r="M33" s="24"/>
      <c r="N33" s="7">
        <v>0</v>
      </c>
      <c r="O33" s="10">
        <f t="shared" si="1"/>
        <v>16345.7125</v>
      </c>
      <c r="P33" s="10">
        <f t="shared" si="2"/>
        <v>16345.7125</v>
      </c>
      <c r="Q33" s="7">
        <v>0</v>
      </c>
      <c r="R33" s="28"/>
      <c r="S33" s="28"/>
    </row>
    <row r="34" spans="1:19" s="1" customFormat="1" ht="29.1" customHeight="1">
      <c r="A34" s="7">
        <v>27</v>
      </c>
      <c r="B34" s="8" t="s">
        <v>117</v>
      </c>
      <c r="C34" s="7" t="s">
        <v>27</v>
      </c>
      <c r="D34" s="9" t="s">
        <v>35</v>
      </c>
      <c r="E34" s="9" t="s">
        <v>29</v>
      </c>
      <c r="F34" s="10">
        <f t="shared" si="0"/>
        <v>186</v>
      </c>
      <c r="G34" s="12">
        <v>108.42</v>
      </c>
      <c r="H34" s="12">
        <v>77.58</v>
      </c>
      <c r="I34" s="7">
        <v>0</v>
      </c>
      <c r="J34" s="23" t="s">
        <v>118</v>
      </c>
      <c r="K34" s="24" t="s">
        <v>50</v>
      </c>
      <c r="L34" s="24" t="s">
        <v>38</v>
      </c>
      <c r="M34" s="24" t="s">
        <v>119</v>
      </c>
      <c r="N34" s="7">
        <v>0</v>
      </c>
      <c r="O34" s="10">
        <f t="shared" si="1"/>
        <v>38339.25</v>
      </c>
      <c r="P34" s="10">
        <f t="shared" si="2"/>
        <v>38339.25</v>
      </c>
      <c r="Q34" s="7">
        <v>0</v>
      </c>
      <c r="R34" s="28"/>
      <c r="S34" s="28"/>
    </row>
    <row r="35" spans="1:19" s="1" customFormat="1" ht="29.1" customHeight="1">
      <c r="A35" s="7">
        <v>28</v>
      </c>
      <c r="B35" s="8" t="s">
        <v>120</v>
      </c>
      <c r="C35" s="7" t="s">
        <v>27</v>
      </c>
      <c r="D35" s="9" t="s">
        <v>35</v>
      </c>
      <c r="E35" s="9" t="s">
        <v>29</v>
      </c>
      <c r="F35" s="10">
        <f t="shared" si="0"/>
        <v>208.35</v>
      </c>
      <c r="G35" s="12">
        <v>90.35</v>
      </c>
      <c r="H35" s="12">
        <v>118</v>
      </c>
      <c r="I35" s="7">
        <v>0</v>
      </c>
      <c r="J35" s="23" t="s">
        <v>121</v>
      </c>
      <c r="K35" s="24" t="s">
        <v>90</v>
      </c>
      <c r="L35" s="24" t="s">
        <v>38</v>
      </c>
      <c r="M35" s="24" t="s">
        <v>122</v>
      </c>
      <c r="N35" s="7">
        <v>0</v>
      </c>
      <c r="O35" s="10">
        <f t="shared" si="1"/>
        <v>42946.143750000003</v>
      </c>
      <c r="P35" s="10">
        <f t="shared" si="2"/>
        <v>42946.143750000003</v>
      </c>
      <c r="Q35" s="7">
        <v>0</v>
      </c>
      <c r="R35" s="28"/>
      <c r="S35" s="28"/>
    </row>
    <row r="36" spans="1:19" s="1" customFormat="1" ht="29.1" customHeight="1">
      <c r="A36" s="7">
        <v>29</v>
      </c>
      <c r="B36" s="8" t="s">
        <v>123</v>
      </c>
      <c r="C36" s="7" t="s">
        <v>27</v>
      </c>
      <c r="D36" s="9" t="s">
        <v>35</v>
      </c>
      <c r="E36" s="9" t="s">
        <v>29</v>
      </c>
      <c r="F36" s="10">
        <f t="shared" si="0"/>
        <v>114.02</v>
      </c>
      <c r="G36" s="12">
        <v>114.02</v>
      </c>
      <c r="H36" s="12">
        <v>0</v>
      </c>
      <c r="I36" s="7">
        <v>0</v>
      </c>
      <c r="J36" s="23" t="s">
        <v>124</v>
      </c>
      <c r="K36" s="24" t="s">
        <v>125</v>
      </c>
      <c r="L36" s="24" t="s">
        <v>38</v>
      </c>
      <c r="M36" s="24" t="s">
        <v>126</v>
      </c>
      <c r="N36" s="7">
        <v>0</v>
      </c>
      <c r="O36" s="10">
        <f t="shared" si="1"/>
        <v>23502.372500000001</v>
      </c>
      <c r="P36" s="10">
        <f t="shared" si="2"/>
        <v>23502.372500000001</v>
      </c>
      <c r="Q36" s="7">
        <v>0</v>
      </c>
      <c r="R36" s="28"/>
      <c r="S36" s="28"/>
    </row>
    <row r="37" spans="1:19" s="1" customFormat="1" ht="29.1" customHeight="1">
      <c r="A37" s="7">
        <v>30</v>
      </c>
      <c r="B37" s="8" t="s">
        <v>127</v>
      </c>
      <c r="C37" s="7" t="s">
        <v>27</v>
      </c>
      <c r="D37" s="9" t="s">
        <v>35</v>
      </c>
      <c r="E37" s="9" t="s">
        <v>29</v>
      </c>
      <c r="F37" s="10">
        <f t="shared" si="0"/>
        <v>339.58</v>
      </c>
      <c r="G37" s="12">
        <v>141.58000000000001</v>
      </c>
      <c r="H37" s="12">
        <v>198</v>
      </c>
      <c r="I37" s="7">
        <v>0</v>
      </c>
      <c r="J37" s="23" t="s">
        <v>128</v>
      </c>
      <c r="K37" s="24" t="s">
        <v>90</v>
      </c>
      <c r="L37" s="24" t="s">
        <v>38</v>
      </c>
      <c r="M37" s="24" t="s">
        <v>129</v>
      </c>
      <c r="N37" s="7">
        <v>0</v>
      </c>
      <c r="O37" s="10">
        <f t="shared" si="1"/>
        <v>69995.927500000005</v>
      </c>
      <c r="P37" s="10">
        <f t="shared" si="2"/>
        <v>69995.927500000005</v>
      </c>
      <c r="Q37" s="7">
        <v>0</v>
      </c>
      <c r="R37" s="28"/>
      <c r="S37" s="28"/>
    </row>
    <row r="38" spans="1:19" s="1" customFormat="1" ht="29.1" customHeight="1">
      <c r="A38" s="7">
        <v>31</v>
      </c>
      <c r="B38" s="8" t="s">
        <v>130</v>
      </c>
      <c r="C38" s="7" t="s">
        <v>27</v>
      </c>
      <c r="D38" s="9" t="s">
        <v>35</v>
      </c>
      <c r="E38" s="9" t="s">
        <v>29</v>
      </c>
      <c r="F38" s="10">
        <f t="shared" si="0"/>
        <v>115.56</v>
      </c>
      <c r="G38" s="12">
        <v>56.56</v>
      </c>
      <c r="H38" s="12">
        <v>59</v>
      </c>
      <c r="I38" s="7">
        <v>0</v>
      </c>
      <c r="J38" s="23" t="s">
        <v>131</v>
      </c>
      <c r="K38" s="24" t="s">
        <v>75</v>
      </c>
      <c r="L38" s="24" t="s">
        <v>38</v>
      </c>
      <c r="M38" s="24" t="s">
        <v>132</v>
      </c>
      <c r="N38" s="7">
        <v>0</v>
      </c>
      <c r="O38" s="10">
        <f t="shared" si="1"/>
        <v>23819.805</v>
      </c>
      <c r="P38" s="10">
        <f t="shared" si="2"/>
        <v>23819.805</v>
      </c>
      <c r="Q38" s="7">
        <v>0</v>
      </c>
      <c r="R38" s="28"/>
      <c r="S38" s="28"/>
    </row>
    <row r="39" spans="1:19" s="1" customFormat="1" ht="29.1" customHeight="1">
      <c r="A39" s="7">
        <v>32</v>
      </c>
      <c r="B39" s="8" t="s">
        <v>133</v>
      </c>
      <c r="C39" s="7" t="s">
        <v>27</v>
      </c>
      <c r="D39" s="9" t="s">
        <v>35</v>
      </c>
      <c r="E39" s="9" t="s">
        <v>29</v>
      </c>
      <c r="F39" s="10">
        <f t="shared" si="0"/>
        <v>275.77999999999997</v>
      </c>
      <c r="G39" s="12">
        <v>137.78</v>
      </c>
      <c r="H39" s="12">
        <v>138</v>
      </c>
      <c r="I39" s="7">
        <v>0</v>
      </c>
      <c r="J39" s="23" t="s">
        <v>134</v>
      </c>
      <c r="K39" s="24" t="s">
        <v>75</v>
      </c>
      <c r="L39" s="24" t="s">
        <v>38</v>
      </c>
      <c r="M39" s="24" t="s">
        <v>135</v>
      </c>
      <c r="N39" s="7">
        <v>0</v>
      </c>
      <c r="O39" s="10">
        <f t="shared" si="1"/>
        <v>56845.152499999997</v>
      </c>
      <c r="P39" s="10">
        <f t="shared" si="2"/>
        <v>56845.152499999997</v>
      </c>
      <c r="Q39" s="7">
        <v>0</v>
      </c>
      <c r="R39" s="28"/>
      <c r="S39" s="28"/>
    </row>
    <row r="40" spans="1:19" s="1" customFormat="1" ht="29.1" customHeight="1">
      <c r="A40" s="7">
        <v>33</v>
      </c>
      <c r="B40" s="8" t="s">
        <v>136</v>
      </c>
      <c r="C40" s="7" t="s">
        <v>27</v>
      </c>
      <c r="D40" s="9" t="s">
        <v>35</v>
      </c>
      <c r="E40" s="9" t="s">
        <v>29</v>
      </c>
      <c r="F40" s="10">
        <f t="shared" si="0"/>
        <v>198.7</v>
      </c>
      <c r="G40" s="12">
        <v>123.7</v>
      </c>
      <c r="H40" s="12">
        <v>75</v>
      </c>
      <c r="I40" s="7">
        <v>0</v>
      </c>
      <c r="J40" s="23" t="s">
        <v>137</v>
      </c>
      <c r="K40" s="24" t="s">
        <v>90</v>
      </c>
      <c r="L40" s="24" t="s">
        <v>38</v>
      </c>
      <c r="M40" s="24" t="s">
        <v>138</v>
      </c>
      <c r="N40" s="7">
        <v>0</v>
      </c>
      <c r="O40" s="10">
        <f t="shared" si="1"/>
        <v>40957.037499999999</v>
      </c>
      <c r="P40" s="10">
        <f t="shared" si="2"/>
        <v>40957.037499999999</v>
      </c>
      <c r="Q40" s="7">
        <v>0</v>
      </c>
      <c r="R40" s="28"/>
      <c r="S40" s="28"/>
    </row>
    <row r="41" spans="1:19" s="1" customFormat="1" ht="29.1" customHeight="1">
      <c r="A41" s="7">
        <v>34</v>
      </c>
      <c r="B41" s="8" t="s">
        <v>139</v>
      </c>
      <c r="C41" s="7" t="s">
        <v>27</v>
      </c>
      <c r="D41" s="9" t="s">
        <v>35</v>
      </c>
      <c r="E41" s="9" t="s">
        <v>29</v>
      </c>
      <c r="F41" s="10">
        <f t="shared" si="0"/>
        <v>138.55000000000001</v>
      </c>
      <c r="G41" s="12">
        <v>61.55</v>
      </c>
      <c r="H41" s="12">
        <v>77</v>
      </c>
      <c r="I41" s="7">
        <v>0</v>
      </c>
      <c r="J41" s="23" t="s">
        <v>140</v>
      </c>
      <c r="K41" s="24" t="s">
        <v>71</v>
      </c>
      <c r="L41" s="24" t="s">
        <v>38</v>
      </c>
      <c r="M41" s="24" t="s">
        <v>141</v>
      </c>
      <c r="N41" s="7">
        <v>0</v>
      </c>
      <c r="O41" s="10">
        <f t="shared" si="1"/>
        <v>28558.618750000001</v>
      </c>
      <c r="P41" s="10">
        <f t="shared" si="2"/>
        <v>28558.618750000001</v>
      </c>
      <c r="Q41" s="7">
        <v>0</v>
      </c>
      <c r="R41" s="28"/>
      <c r="S41" s="28"/>
    </row>
    <row r="42" spans="1:19" s="1" customFormat="1" ht="29.1" customHeight="1">
      <c r="A42" s="7">
        <v>35</v>
      </c>
      <c r="B42" s="8" t="s">
        <v>142</v>
      </c>
      <c r="C42" s="7" t="s">
        <v>27</v>
      </c>
      <c r="D42" s="9" t="s">
        <v>35</v>
      </c>
      <c r="E42" s="9" t="s">
        <v>29</v>
      </c>
      <c r="F42" s="10">
        <f t="shared" si="0"/>
        <v>270.24</v>
      </c>
      <c r="G42" s="12">
        <v>138.24</v>
      </c>
      <c r="H42" s="12">
        <v>132</v>
      </c>
      <c r="I42" s="7">
        <v>0</v>
      </c>
      <c r="J42" s="23" t="s">
        <v>143</v>
      </c>
      <c r="K42" s="24" t="s">
        <v>37</v>
      </c>
      <c r="L42" s="24" t="s">
        <v>38</v>
      </c>
      <c r="M42" s="24" t="s">
        <v>144</v>
      </c>
      <c r="N42" s="7">
        <v>0</v>
      </c>
      <c r="O42" s="10">
        <f t="shared" si="1"/>
        <v>55703.22</v>
      </c>
      <c r="P42" s="10">
        <f t="shared" si="2"/>
        <v>55703.22</v>
      </c>
      <c r="Q42" s="7">
        <v>0</v>
      </c>
      <c r="R42" s="28"/>
    </row>
    <row r="43" spans="1:19" s="1" customFormat="1" ht="29.1" customHeight="1">
      <c r="A43" s="7">
        <v>36</v>
      </c>
      <c r="B43" s="8" t="s">
        <v>145</v>
      </c>
      <c r="C43" s="7" t="s">
        <v>27</v>
      </c>
      <c r="D43" s="9" t="s">
        <v>35</v>
      </c>
      <c r="E43" s="9" t="s">
        <v>29</v>
      </c>
      <c r="F43" s="10">
        <f t="shared" si="0"/>
        <v>102.6</v>
      </c>
      <c r="G43" s="12">
        <v>55.6</v>
      </c>
      <c r="H43" s="12">
        <v>47</v>
      </c>
      <c r="I43" s="7">
        <v>0</v>
      </c>
      <c r="J43" s="23" t="s">
        <v>146</v>
      </c>
      <c r="K43" s="24" t="s">
        <v>71</v>
      </c>
      <c r="L43" s="24" t="s">
        <v>38</v>
      </c>
      <c r="M43" s="24"/>
      <c r="N43" s="7">
        <v>0</v>
      </c>
      <c r="O43" s="10">
        <f t="shared" si="1"/>
        <v>21148.424999999999</v>
      </c>
      <c r="P43" s="10">
        <f t="shared" si="2"/>
        <v>21148.424999999999</v>
      </c>
      <c r="Q43" s="7">
        <v>0</v>
      </c>
      <c r="R43" s="28"/>
      <c r="S43" s="7"/>
    </row>
    <row r="44" spans="1:19" s="1" customFormat="1" ht="29.1" customHeight="1">
      <c r="A44" s="7">
        <v>37</v>
      </c>
      <c r="B44" s="8" t="s">
        <v>147</v>
      </c>
      <c r="C44" s="7" t="s">
        <v>27</v>
      </c>
      <c r="D44" s="9" t="s">
        <v>35</v>
      </c>
      <c r="E44" s="9" t="s">
        <v>29</v>
      </c>
      <c r="F44" s="10">
        <f t="shared" si="0"/>
        <v>302.62</v>
      </c>
      <c r="G44" s="12">
        <v>140.62</v>
      </c>
      <c r="H44" s="12">
        <v>162</v>
      </c>
      <c r="I44" s="7">
        <v>0</v>
      </c>
      <c r="J44" s="23" t="s">
        <v>148</v>
      </c>
      <c r="K44" s="24" t="s">
        <v>149</v>
      </c>
      <c r="L44" s="24" t="s">
        <v>38</v>
      </c>
      <c r="M44" s="24" t="s">
        <v>150</v>
      </c>
      <c r="N44" s="7">
        <v>0</v>
      </c>
      <c r="O44" s="10">
        <f t="shared" si="1"/>
        <v>62377.547500000001</v>
      </c>
      <c r="P44" s="10">
        <f t="shared" si="2"/>
        <v>62377.547500000001</v>
      </c>
      <c r="Q44" s="7">
        <v>0</v>
      </c>
      <c r="R44" s="28"/>
      <c r="S44" s="28"/>
    </row>
    <row r="45" spans="1:19" s="1" customFormat="1" ht="29.1" customHeight="1">
      <c r="A45" s="7">
        <v>38</v>
      </c>
      <c r="B45" s="8" t="s">
        <v>151</v>
      </c>
      <c r="C45" s="7" t="s">
        <v>27</v>
      </c>
      <c r="D45" s="9" t="s">
        <v>35</v>
      </c>
      <c r="E45" s="9" t="s">
        <v>29</v>
      </c>
      <c r="F45" s="10">
        <f t="shared" si="0"/>
        <v>176.12</v>
      </c>
      <c r="G45" s="12">
        <v>76.12</v>
      </c>
      <c r="H45" s="12">
        <v>100</v>
      </c>
      <c r="I45" s="7">
        <v>0</v>
      </c>
      <c r="J45" s="23" t="s">
        <v>152</v>
      </c>
      <c r="K45" s="24" t="s">
        <v>75</v>
      </c>
      <c r="L45" s="24" t="s">
        <v>38</v>
      </c>
      <c r="M45" s="24" t="s">
        <v>153</v>
      </c>
      <c r="N45" s="7">
        <v>0</v>
      </c>
      <c r="O45" s="10">
        <f t="shared" si="1"/>
        <v>36302.735000000001</v>
      </c>
      <c r="P45" s="10">
        <f t="shared" si="2"/>
        <v>36302.735000000001</v>
      </c>
      <c r="Q45" s="7">
        <v>0</v>
      </c>
      <c r="R45" s="28"/>
      <c r="S45" s="28"/>
    </row>
    <row r="46" spans="1:19" s="1" customFormat="1" ht="29.1" customHeight="1">
      <c r="A46" s="7">
        <v>39</v>
      </c>
      <c r="B46" s="8" t="s">
        <v>154</v>
      </c>
      <c r="C46" s="7" t="s">
        <v>27</v>
      </c>
      <c r="D46" s="9" t="s">
        <v>155</v>
      </c>
      <c r="E46" s="9" t="s">
        <v>29</v>
      </c>
      <c r="F46" s="10">
        <f t="shared" ref="F46:F60" si="3">G46+H46</f>
        <v>257.83</v>
      </c>
      <c r="G46" s="12">
        <v>99.83</v>
      </c>
      <c r="H46" s="12">
        <v>158</v>
      </c>
      <c r="I46" s="7">
        <v>0</v>
      </c>
      <c r="J46" s="23" t="s">
        <v>156</v>
      </c>
      <c r="K46" s="24" t="s">
        <v>60</v>
      </c>
      <c r="L46" s="24" t="s">
        <v>157</v>
      </c>
      <c r="M46" s="24" t="s">
        <v>158</v>
      </c>
      <c r="N46" s="7">
        <v>0</v>
      </c>
      <c r="O46" s="10">
        <f t="shared" ref="O46:O60" si="4">206.125*F46</f>
        <v>53145.208749999998</v>
      </c>
      <c r="P46" s="10">
        <f t="shared" ref="P46:P60" si="5">O46-N46</f>
        <v>53145.208749999998</v>
      </c>
      <c r="Q46" s="7">
        <v>0</v>
      </c>
      <c r="R46" s="28"/>
      <c r="S46" s="28"/>
    </row>
    <row r="47" spans="1:19" s="1" customFormat="1" ht="29.1" customHeight="1">
      <c r="A47" s="7">
        <v>40</v>
      </c>
      <c r="B47" s="8" t="s">
        <v>159</v>
      </c>
      <c r="C47" s="7" t="s">
        <v>27</v>
      </c>
      <c r="D47" s="9" t="s">
        <v>155</v>
      </c>
      <c r="E47" s="9" t="s">
        <v>29</v>
      </c>
      <c r="F47" s="10">
        <f t="shared" si="3"/>
        <v>162.49</v>
      </c>
      <c r="G47" s="12">
        <v>77.489999999999995</v>
      </c>
      <c r="H47" s="12">
        <v>85</v>
      </c>
      <c r="I47" s="7">
        <v>0</v>
      </c>
      <c r="J47" s="23" t="s">
        <v>160</v>
      </c>
      <c r="K47" s="24" t="s">
        <v>161</v>
      </c>
      <c r="L47" s="24" t="s">
        <v>157</v>
      </c>
      <c r="M47" s="24" t="s">
        <v>162</v>
      </c>
      <c r="N47" s="7">
        <v>0</v>
      </c>
      <c r="O47" s="10">
        <f t="shared" si="4"/>
        <v>33493.251250000001</v>
      </c>
      <c r="P47" s="10">
        <f t="shared" si="5"/>
        <v>33493.251250000001</v>
      </c>
      <c r="Q47" s="7">
        <v>0</v>
      </c>
      <c r="R47" s="28"/>
      <c r="S47" s="28"/>
    </row>
    <row r="48" spans="1:19" s="1" customFormat="1" ht="29.1" customHeight="1">
      <c r="A48" s="7">
        <v>41</v>
      </c>
      <c r="B48" s="8" t="s">
        <v>163</v>
      </c>
      <c r="C48" s="7" t="s">
        <v>27</v>
      </c>
      <c r="D48" s="9" t="s">
        <v>155</v>
      </c>
      <c r="E48" s="9" t="s">
        <v>29</v>
      </c>
      <c r="F48" s="10">
        <f t="shared" si="3"/>
        <v>416.15</v>
      </c>
      <c r="G48" s="12">
        <v>132.15</v>
      </c>
      <c r="H48" s="12">
        <v>284</v>
      </c>
      <c r="I48" s="7">
        <v>0</v>
      </c>
      <c r="J48" s="23" t="s">
        <v>164</v>
      </c>
      <c r="K48" s="24" t="s">
        <v>165</v>
      </c>
      <c r="L48" s="24" t="s">
        <v>157</v>
      </c>
      <c r="M48" s="24" t="s">
        <v>166</v>
      </c>
      <c r="N48" s="7">
        <v>0</v>
      </c>
      <c r="O48" s="10">
        <f t="shared" si="4"/>
        <v>85778.918749999997</v>
      </c>
      <c r="P48" s="10">
        <f t="shared" si="5"/>
        <v>85778.918749999997</v>
      </c>
      <c r="Q48" s="7">
        <v>0</v>
      </c>
      <c r="R48" s="28"/>
      <c r="S48" s="28"/>
    </row>
    <row r="49" spans="1:19" s="1" customFormat="1" ht="29.1" customHeight="1">
      <c r="A49" s="7">
        <v>42</v>
      </c>
      <c r="B49" s="8" t="s">
        <v>167</v>
      </c>
      <c r="C49" s="7" t="s">
        <v>27</v>
      </c>
      <c r="D49" s="9" t="s">
        <v>155</v>
      </c>
      <c r="E49" s="9" t="s">
        <v>29</v>
      </c>
      <c r="F49" s="10">
        <f t="shared" si="3"/>
        <v>94</v>
      </c>
      <c r="G49" s="12">
        <v>62.6</v>
      </c>
      <c r="H49" s="12">
        <v>31.4</v>
      </c>
      <c r="I49" s="7">
        <v>0</v>
      </c>
      <c r="J49" s="23" t="s">
        <v>168</v>
      </c>
      <c r="K49" s="24" t="s">
        <v>60</v>
      </c>
      <c r="L49" s="24" t="s">
        <v>157</v>
      </c>
      <c r="M49" s="24" t="s">
        <v>169</v>
      </c>
      <c r="N49" s="7">
        <v>0</v>
      </c>
      <c r="O49" s="10">
        <f t="shared" si="4"/>
        <v>19375.75</v>
      </c>
      <c r="P49" s="10">
        <f t="shared" si="5"/>
        <v>19375.75</v>
      </c>
      <c r="Q49" s="7">
        <v>0</v>
      </c>
      <c r="R49" s="28"/>
      <c r="S49" s="28"/>
    </row>
    <row r="50" spans="1:19" s="1" customFormat="1" ht="29.1" customHeight="1">
      <c r="A50" s="7">
        <v>43</v>
      </c>
      <c r="B50" s="8" t="s">
        <v>170</v>
      </c>
      <c r="C50" s="7" t="s">
        <v>27</v>
      </c>
      <c r="D50" s="9" t="s">
        <v>155</v>
      </c>
      <c r="E50" s="9" t="s">
        <v>29</v>
      </c>
      <c r="F50" s="10">
        <f t="shared" si="3"/>
        <v>270.48</v>
      </c>
      <c r="G50" s="12">
        <v>270.48</v>
      </c>
      <c r="H50" s="12">
        <v>0</v>
      </c>
      <c r="I50" s="7">
        <v>0</v>
      </c>
      <c r="J50" s="23" t="s">
        <v>171</v>
      </c>
      <c r="K50" s="24" t="s">
        <v>172</v>
      </c>
      <c r="L50" s="24" t="s">
        <v>157</v>
      </c>
      <c r="M50" s="24" t="s">
        <v>173</v>
      </c>
      <c r="N50" s="7">
        <v>0</v>
      </c>
      <c r="O50" s="10">
        <f t="shared" si="4"/>
        <v>55752.69</v>
      </c>
      <c r="P50" s="10">
        <f t="shared" si="5"/>
        <v>55752.69</v>
      </c>
      <c r="Q50" s="7">
        <v>0</v>
      </c>
      <c r="R50" s="28"/>
      <c r="S50" s="28"/>
    </row>
    <row r="51" spans="1:19" s="1" customFormat="1" ht="29.1" customHeight="1">
      <c r="A51" s="7">
        <v>44</v>
      </c>
      <c r="B51" s="8" t="s">
        <v>174</v>
      </c>
      <c r="C51" s="7" t="s">
        <v>27</v>
      </c>
      <c r="D51" s="9" t="s">
        <v>155</v>
      </c>
      <c r="E51" s="9" t="s">
        <v>29</v>
      </c>
      <c r="F51" s="10">
        <f t="shared" si="3"/>
        <v>281.89</v>
      </c>
      <c r="G51" s="12">
        <v>81.89</v>
      </c>
      <c r="H51" s="12">
        <v>200</v>
      </c>
      <c r="I51" s="7">
        <v>0</v>
      </c>
      <c r="J51" s="23" t="s">
        <v>175</v>
      </c>
      <c r="K51" s="24" t="s">
        <v>176</v>
      </c>
      <c r="L51" s="24" t="s">
        <v>157</v>
      </c>
      <c r="M51" s="24" t="s">
        <v>177</v>
      </c>
      <c r="N51" s="7">
        <v>0</v>
      </c>
      <c r="O51" s="10">
        <f t="shared" si="4"/>
        <v>58104.576249999998</v>
      </c>
      <c r="P51" s="10">
        <f t="shared" si="5"/>
        <v>58104.576249999998</v>
      </c>
      <c r="Q51" s="7">
        <v>0</v>
      </c>
      <c r="R51" s="28"/>
      <c r="S51" s="28"/>
    </row>
    <row r="52" spans="1:19" s="1" customFormat="1" ht="29.1" customHeight="1">
      <c r="A52" s="7">
        <v>45</v>
      </c>
      <c r="B52" s="8" t="s">
        <v>174</v>
      </c>
      <c r="C52" s="7" t="s">
        <v>27</v>
      </c>
      <c r="D52" s="9" t="s">
        <v>155</v>
      </c>
      <c r="E52" s="9" t="s">
        <v>29</v>
      </c>
      <c r="F52" s="10">
        <f t="shared" si="3"/>
        <v>101.32</v>
      </c>
      <c r="G52" s="12">
        <v>60.32</v>
      </c>
      <c r="H52" s="12">
        <v>41</v>
      </c>
      <c r="I52" s="7">
        <v>0</v>
      </c>
      <c r="J52" s="23" t="s">
        <v>178</v>
      </c>
      <c r="K52" s="24" t="s">
        <v>37</v>
      </c>
      <c r="L52" s="24" t="s">
        <v>157</v>
      </c>
      <c r="M52" s="24" t="s">
        <v>179</v>
      </c>
      <c r="N52" s="7">
        <v>0</v>
      </c>
      <c r="O52" s="10">
        <f t="shared" si="4"/>
        <v>20884.584999999999</v>
      </c>
      <c r="P52" s="10">
        <f t="shared" si="5"/>
        <v>20884.584999999999</v>
      </c>
      <c r="Q52" s="7">
        <v>0</v>
      </c>
      <c r="R52" s="28"/>
      <c r="S52" s="28"/>
    </row>
    <row r="53" spans="1:19" s="1" customFormat="1" ht="29.1" customHeight="1">
      <c r="A53" s="7">
        <v>46</v>
      </c>
      <c r="B53" s="8" t="s">
        <v>180</v>
      </c>
      <c r="C53" s="7" t="s">
        <v>27</v>
      </c>
      <c r="D53" s="9" t="s">
        <v>155</v>
      </c>
      <c r="E53" s="9" t="s">
        <v>29</v>
      </c>
      <c r="F53" s="10">
        <f t="shared" si="3"/>
        <v>380.16</v>
      </c>
      <c r="G53" s="12">
        <v>138.16</v>
      </c>
      <c r="H53" s="12">
        <v>242</v>
      </c>
      <c r="I53" s="7">
        <v>0</v>
      </c>
      <c r="J53" s="23" t="s">
        <v>181</v>
      </c>
      <c r="K53" s="24" t="s">
        <v>182</v>
      </c>
      <c r="L53" s="24" t="s">
        <v>157</v>
      </c>
      <c r="M53" s="24" t="s">
        <v>183</v>
      </c>
      <c r="N53" s="7">
        <v>0</v>
      </c>
      <c r="O53" s="10">
        <f t="shared" si="4"/>
        <v>78360.479999999996</v>
      </c>
      <c r="P53" s="10">
        <f t="shared" si="5"/>
        <v>78360.479999999996</v>
      </c>
      <c r="Q53" s="7">
        <v>0</v>
      </c>
      <c r="R53" s="28"/>
      <c r="S53" s="28"/>
    </row>
    <row r="54" spans="1:19" s="1" customFormat="1" ht="29.1" customHeight="1">
      <c r="A54" s="7">
        <v>47</v>
      </c>
      <c r="B54" s="8" t="s">
        <v>184</v>
      </c>
      <c r="C54" s="7" t="s">
        <v>27</v>
      </c>
      <c r="D54" s="9" t="s">
        <v>155</v>
      </c>
      <c r="E54" s="9" t="s">
        <v>29</v>
      </c>
      <c r="F54" s="10">
        <f t="shared" si="3"/>
        <v>268.39</v>
      </c>
      <c r="G54" s="12">
        <v>113.39</v>
      </c>
      <c r="H54" s="12">
        <v>155</v>
      </c>
      <c r="I54" s="7">
        <v>0</v>
      </c>
      <c r="J54" s="23" t="s">
        <v>185</v>
      </c>
      <c r="K54" s="24" t="s">
        <v>186</v>
      </c>
      <c r="L54" s="24" t="s">
        <v>157</v>
      </c>
      <c r="M54" s="24" t="s">
        <v>187</v>
      </c>
      <c r="N54" s="7">
        <v>0</v>
      </c>
      <c r="O54" s="10">
        <f t="shared" si="4"/>
        <v>55321.888749999998</v>
      </c>
      <c r="P54" s="10">
        <f t="shared" si="5"/>
        <v>55321.888749999998</v>
      </c>
      <c r="Q54" s="7">
        <v>0</v>
      </c>
      <c r="R54" s="28"/>
      <c r="S54" s="28"/>
    </row>
    <row r="55" spans="1:19" s="1" customFormat="1" ht="29.1" customHeight="1">
      <c r="A55" s="7">
        <v>48</v>
      </c>
      <c r="B55" s="8" t="s">
        <v>188</v>
      </c>
      <c r="C55" s="7" t="s">
        <v>27</v>
      </c>
      <c r="D55" s="9" t="s">
        <v>155</v>
      </c>
      <c r="E55" s="9" t="s">
        <v>29</v>
      </c>
      <c r="F55" s="10">
        <f t="shared" si="3"/>
        <v>285.13</v>
      </c>
      <c r="G55" s="12">
        <v>63.13</v>
      </c>
      <c r="H55" s="12">
        <v>222</v>
      </c>
      <c r="I55" s="7">
        <v>0</v>
      </c>
      <c r="J55" s="23" t="s">
        <v>189</v>
      </c>
      <c r="K55" s="24" t="s">
        <v>60</v>
      </c>
      <c r="L55" s="24" t="s">
        <v>157</v>
      </c>
      <c r="M55" s="24" t="s">
        <v>190</v>
      </c>
      <c r="N55" s="7">
        <v>0</v>
      </c>
      <c r="O55" s="10">
        <f t="shared" si="4"/>
        <v>58772.421249999999</v>
      </c>
      <c r="P55" s="10">
        <f t="shared" si="5"/>
        <v>58772.421249999999</v>
      </c>
      <c r="Q55" s="7">
        <v>0</v>
      </c>
      <c r="R55" s="28"/>
      <c r="S55" s="28"/>
    </row>
    <row r="56" spans="1:19" s="1" customFormat="1" ht="29.1" customHeight="1">
      <c r="A56" s="7">
        <v>49</v>
      </c>
      <c r="B56" s="8" t="s">
        <v>191</v>
      </c>
      <c r="C56" s="7" t="s">
        <v>27</v>
      </c>
      <c r="D56" s="9" t="s">
        <v>155</v>
      </c>
      <c r="E56" s="9" t="s">
        <v>29</v>
      </c>
      <c r="F56" s="10">
        <f t="shared" si="3"/>
        <v>258.81</v>
      </c>
      <c r="G56" s="12">
        <v>110.81</v>
      </c>
      <c r="H56" s="12">
        <v>148</v>
      </c>
      <c r="I56" s="7">
        <v>0</v>
      </c>
      <c r="J56" s="23" t="s">
        <v>192</v>
      </c>
      <c r="K56" s="24" t="s">
        <v>67</v>
      </c>
      <c r="L56" s="24" t="s">
        <v>157</v>
      </c>
      <c r="M56" s="24" t="s">
        <v>193</v>
      </c>
      <c r="N56" s="7">
        <v>0</v>
      </c>
      <c r="O56" s="10">
        <f t="shared" si="4"/>
        <v>53347.21125</v>
      </c>
      <c r="P56" s="10">
        <f t="shared" si="5"/>
        <v>53347.21125</v>
      </c>
      <c r="Q56" s="7">
        <v>0</v>
      </c>
      <c r="R56" s="28"/>
      <c r="S56" s="28"/>
    </row>
    <row r="57" spans="1:19" s="1" customFormat="1" ht="29.1" customHeight="1">
      <c r="A57" s="7">
        <v>50</v>
      </c>
      <c r="B57" s="8" t="s">
        <v>194</v>
      </c>
      <c r="C57" s="7" t="s">
        <v>27</v>
      </c>
      <c r="D57" s="9" t="s">
        <v>155</v>
      </c>
      <c r="E57" s="9" t="s">
        <v>29</v>
      </c>
      <c r="F57" s="10">
        <f t="shared" si="3"/>
        <v>234.24</v>
      </c>
      <c r="G57" s="12">
        <v>124.24</v>
      </c>
      <c r="H57" s="12">
        <v>110</v>
      </c>
      <c r="I57" s="7">
        <v>0</v>
      </c>
      <c r="J57" s="23" t="s">
        <v>195</v>
      </c>
      <c r="K57" s="24" t="s">
        <v>57</v>
      </c>
      <c r="L57" s="24" t="s">
        <v>157</v>
      </c>
      <c r="M57" s="24" t="s">
        <v>196</v>
      </c>
      <c r="N57" s="7">
        <v>0</v>
      </c>
      <c r="O57" s="10">
        <f t="shared" si="4"/>
        <v>48282.720000000001</v>
      </c>
      <c r="P57" s="10">
        <f t="shared" si="5"/>
        <v>48282.720000000001</v>
      </c>
      <c r="Q57" s="7">
        <v>0</v>
      </c>
      <c r="R57" s="28"/>
      <c r="S57" s="28"/>
    </row>
    <row r="58" spans="1:19" s="1" customFormat="1" ht="29.1" customHeight="1">
      <c r="A58" s="7">
        <v>51</v>
      </c>
      <c r="B58" s="8" t="s">
        <v>197</v>
      </c>
      <c r="C58" s="7" t="s">
        <v>27</v>
      </c>
      <c r="D58" s="9" t="s">
        <v>155</v>
      </c>
      <c r="E58" s="9" t="s">
        <v>29</v>
      </c>
      <c r="F58" s="10">
        <f t="shared" si="3"/>
        <v>226.25</v>
      </c>
      <c r="G58" s="12">
        <v>112.25</v>
      </c>
      <c r="H58" s="12">
        <v>114</v>
      </c>
      <c r="I58" s="7">
        <v>0</v>
      </c>
      <c r="J58" s="23" t="s">
        <v>198</v>
      </c>
      <c r="K58" s="24" t="s">
        <v>57</v>
      </c>
      <c r="L58" s="24" t="s">
        <v>157</v>
      </c>
      <c r="M58" s="24" t="s">
        <v>199</v>
      </c>
      <c r="N58" s="7">
        <v>0</v>
      </c>
      <c r="O58" s="10">
        <f t="shared" si="4"/>
        <v>46635.78125</v>
      </c>
      <c r="P58" s="10">
        <f t="shared" si="5"/>
        <v>46635.78125</v>
      </c>
      <c r="Q58" s="7">
        <v>0</v>
      </c>
      <c r="R58" s="28"/>
      <c r="S58" s="28"/>
    </row>
    <row r="59" spans="1:19" s="1" customFormat="1" ht="29.1" customHeight="1">
      <c r="A59" s="7">
        <v>52</v>
      </c>
      <c r="B59" s="8" t="s">
        <v>200</v>
      </c>
      <c r="C59" s="7" t="s">
        <v>27</v>
      </c>
      <c r="D59" s="9" t="s">
        <v>155</v>
      </c>
      <c r="E59" s="9" t="s">
        <v>29</v>
      </c>
      <c r="F59" s="10">
        <f t="shared" si="3"/>
        <v>217</v>
      </c>
      <c r="G59" s="12">
        <v>134.94999999999999</v>
      </c>
      <c r="H59" s="12">
        <v>82.05</v>
      </c>
      <c r="I59" s="7">
        <v>0</v>
      </c>
      <c r="J59" s="23" t="s">
        <v>201</v>
      </c>
      <c r="K59" s="24" t="s">
        <v>90</v>
      </c>
      <c r="L59" s="24" t="s">
        <v>157</v>
      </c>
      <c r="M59" s="24" t="s">
        <v>202</v>
      </c>
      <c r="N59" s="7">
        <v>0</v>
      </c>
      <c r="O59" s="10">
        <f t="shared" si="4"/>
        <v>44729.125</v>
      </c>
      <c r="P59" s="10">
        <f t="shared" si="5"/>
        <v>44729.125</v>
      </c>
      <c r="Q59" s="7">
        <v>0</v>
      </c>
      <c r="R59" s="28"/>
      <c r="S59" s="28"/>
    </row>
    <row r="60" spans="1:19" s="1" customFormat="1" ht="29.1" customHeight="1">
      <c r="A60" s="7">
        <v>53</v>
      </c>
      <c r="B60" s="8" t="s">
        <v>203</v>
      </c>
      <c r="C60" s="7" t="s">
        <v>27</v>
      </c>
      <c r="D60" s="9" t="s">
        <v>155</v>
      </c>
      <c r="E60" s="9" t="s">
        <v>29</v>
      </c>
      <c r="F60" s="10">
        <f t="shared" si="3"/>
        <v>321.07</v>
      </c>
      <c r="G60" s="12">
        <v>137.07</v>
      </c>
      <c r="H60" s="12">
        <v>184</v>
      </c>
      <c r="I60" s="7">
        <v>0</v>
      </c>
      <c r="J60" s="23" t="s">
        <v>204</v>
      </c>
      <c r="K60" s="24" t="s">
        <v>176</v>
      </c>
      <c r="L60" s="24" t="s">
        <v>157</v>
      </c>
      <c r="M60" s="24" t="s">
        <v>205</v>
      </c>
      <c r="N60" s="7">
        <v>0</v>
      </c>
      <c r="O60" s="10">
        <f t="shared" si="4"/>
        <v>66180.553750000006</v>
      </c>
      <c r="P60" s="10">
        <f t="shared" si="5"/>
        <v>66180.553750000006</v>
      </c>
      <c r="Q60" s="7">
        <v>0</v>
      </c>
      <c r="R60" s="28"/>
      <c r="S60" s="28"/>
    </row>
    <row r="61" spans="1:19" s="1" customFormat="1" ht="29.1" customHeight="1">
      <c r="A61" s="7">
        <v>54</v>
      </c>
      <c r="B61" s="8" t="s">
        <v>206</v>
      </c>
      <c r="C61" s="7" t="s">
        <v>27</v>
      </c>
      <c r="D61" s="9" t="s">
        <v>207</v>
      </c>
      <c r="E61" s="9" t="s">
        <v>29</v>
      </c>
      <c r="F61" s="10">
        <f t="shared" ref="F61:F80" si="6">G61+H61</f>
        <v>316.13</v>
      </c>
      <c r="G61" s="12">
        <v>129.13</v>
      </c>
      <c r="H61" s="12">
        <v>187</v>
      </c>
      <c r="I61" s="7">
        <v>0</v>
      </c>
      <c r="J61" s="23" t="s">
        <v>208</v>
      </c>
      <c r="K61" s="24" t="s">
        <v>60</v>
      </c>
      <c r="L61" s="25" t="s">
        <v>209</v>
      </c>
      <c r="M61" s="25"/>
      <c r="N61" s="7">
        <v>0</v>
      </c>
      <c r="O61" s="10">
        <f t="shared" ref="O61:O80" si="7">206.125*F61</f>
        <v>65162.296249999999</v>
      </c>
      <c r="P61" s="10">
        <f t="shared" ref="P61:P80" si="8">O61-N61</f>
        <v>65162.296249999999</v>
      </c>
      <c r="Q61" s="7">
        <v>0</v>
      </c>
      <c r="R61" s="28"/>
      <c r="S61" s="28"/>
    </row>
    <row r="62" spans="1:19" s="1" customFormat="1" ht="29.1" customHeight="1">
      <c r="A62" s="7">
        <v>55</v>
      </c>
      <c r="B62" s="8" t="s">
        <v>210</v>
      </c>
      <c r="C62" s="7" t="s">
        <v>27</v>
      </c>
      <c r="D62" s="9" t="s">
        <v>207</v>
      </c>
      <c r="E62" s="9" t="s">
        <v>29</v>
      </c>
      <c r="F62" s="10">
        <f t="shared" si="6"/>
        <v>233.9</v>
      </c>
      <c r="G62" s="12">
        <v>221.9</v>
      </c>
      <c r="H62" s="12">
        <v>12</v>
      </c>
      <c r="I62" s="7">
        <v>0</v>
      </c>
      <c r="J62" s="23" t="s">
        <v>211</v>
      </c>
      <c r="K62" s="26" t="s">
        <v>37</v>
      </c>
      <c r="L62" s="25" t="s">
        <v>209</v>
      </c>
      <c r="M62" s="25" t="s">
        <v>212</v>
      </c>
      <c r="N62" s="7">
        <v>0</v>
      </c>
      <c r="O62" s="10">
        <f t="shared" si="7"/>
        <v>48212.637499999997</v>
      </c>
      <c r="P62" s="10">
        <f t="shared" si="8"/>
        <v>48212.637499999997</v>
      </c>
      <c r="Q62" s="7">
        <v>0</v>
      </c>
      <c r="R62" s="28"/>
      <c r="S62" s="28"/>
    </row>
    <row r="63" spans="1:19" s="1" customFormat="1" ht="29.1" customHeight="1">
      <c r="A63" s="7">
        <v>56</v>
      </c>
      <c r="B63" s="8" t="s">
        <v>213</v>
      </c>
      <c r="C63" s="7" t="s">
        <v>27</v>
      </c>
      <c r="D63" s="9" t="s">
        <v>207</v>
      </c>
      <c r="E63" s="9" t="s">
        <v>29</v>
      </c>
      <c r="F63" s="10">
        <f t="shared" si="6"/>
        <v>185.73</v>
      </c>
      <c r="G63" s="12">
        <v>113.23</v>
      </c>
      <c r="H63" s="12">
        <v>72.5</v>
      </c>
      <c r="I63" s="7">
        <v>0</v>
      </c>
      <c r="J63" s="23" t="s">
        <v>214</v>
      </c>
      <c r="K63" s="26" t="s">
        <v>46</v>
      </c>
      <c r="L63" s="25" t="s">
        <v>209</v>
      </c>
      <c r="M63" s="25" t="s">
        <v>215</v>
      </c>
      <c r="N63" s="7">
        <v>0</v>
      </c>
      <c r="O63" s="10">
        <f t="shared" si="7"/>
        <v>38283.596250000002</v>
      </c>
      <c r="P63" s="10">
        <f t="shared" si="8"/>
        <v>38283.596250000002</v>
      </c>
      <c r="Q63" s="7">
        <v>0</v>
      </c>
      <c r="R63" s="28"/>
      <c r="S63" s="28"/>
    </row>
    <row r="64" spans="1:19" s="1" customFormat="1" ht="29.1" customHeight="1">
      <c r="A64" s="7">
        <v>57</v>
      </c>
      <c r="B64" s="8" t="s">
        <v>213</v>
      </c>
      <c r="C64" s="7" t="s">
        <v>27</v>
      </c>
      <c r="D64" s="9" t="s">
        <v>207</v>
      </c>
      <c r="E64" s="9" t="s">
        <v>29</v>
      </c>
      <c r="F64" s="10">
        <f t="shared" si="6"/>
        <v>203.62</v>
      </c>
      <c r="G64" s="12">
        <v>131.12</v>
      </c>
      <c r="H64" s="12">
        <v>72.5</v>
      </c>
      <c r="I64" s="7">
        <v>0</v>
      </c>
      <c r="J64" s="23" t="s">
        <v>216</v>
      </c>
      <c r="K64" s="26" t="s">
        <v>50</v>
      </c>
      <c r="L64" s="25" t="s">
        <v>209</v>
      </c>
      <c r="M64" s="25" t="s">
        <v>217</v>
      </c>
      <c r="N64" s="7">
        <v>0</v>
      </c>
      <c r="O64" s="10">
        <f t="shared" si="7"/>
        <v>41971.172500000001</v>
      </c>
      <c r="P64" s="10">
        <f t="shared" si="8"/>
        <v>41971.172500000001</v>
      </c>
      <c r="Q64" s="7">
        <v>0</v>
      </c>
      <c r="R64" s="28"/>
      <c r="S64" s="28"/>
    </row>
    <row r="65" spans="1:19" s="1" customFormat="1" ht="29.1" customHeight="1">
      <c r="A65" s="7">
        <v>58</v>
      </c>
      <c r="B65" s="8" t="s">
        <v>218</v>
      </c>
      <c r="C65" s="7" t="s">
        <v>27</v>
      </c>
      <c r="D65" s="9" t="s">
        <v>207</v>
      </c>
      <c r="E65" s="9" t="s">
        <v>29</v>
      </c>
      <c r="F65" s="10">
        <f t="shared" si="6"/>
        <v>172.23</v>
      </c>
      <c r="G65" s="12">
        <v>135.22999999999999</v>
      </c>
      <c r="H65" s="12">
        <v>37</v>
      </c>
      <c r="I65" s="7">
        <v>0</v>
      </c>
      <c r="J65" s="23" t="s">
        <v>219</v>
      </c>
      <c r="K65" s="26" t="s">
        <v>53</v>
      </c>
      <c r="L65" s="25" t="s">
        <v>209</v>
      </c>
      <c r="M65" s="25"/>
      <c r="N65" s="7">
        <v>0</v>
      </c>
      <c r="O65" s="10">
        <f t="shared" si="7"/>
        <v>35500.908750000002</v>
      </c>
      <c r="P65" s="10">
        <f t="shared" si="8"/>
        <v>35500.908750000002</v>
      </c>
      <c r="Q65" s="7">
        <v>0</v>
      </c>
      <c r="R65" s="28"/>
      <c r="S65" s="28"/>
    </row>
    <row r="66" spans="1:19" s="1" customFormat="1" ht="29.1" customHeight="1">
      <c r="A66" s="7">
        <v>59</v>
      </c>
      <c r="B66" s="8" t="s">
        <v>220</v>
      </c>
      <c r="C66" s="7" t="s">
        <v>27</v>
      </c>
      <c r="D66" s="9" t="s">
        <v>207</v>
      </c>
      <c r="E66" s="9" t="s">
        <v>29</v>
      </c>
      <c r="F66" s="10">
        <f t="shared" si="6"/>
        <v>111.15</v>
      </c>
      <c r="G66" s="12">
        <v>111.15</v>
      </c>
      <c r="H66" s="12">
        <v>0</v>
      </c>
      <c r="I66" s="7">
        <v>0</v>
      </c>
      <c r="J66" s="23" t="s">
        <v>221</v>
      </c>
      <c r="K66" s="26" t="s">
        <v>222</v>
      </c>
      <c r="L66" s="25" t="s">
        <v>209</v>
      </c>
      <c r="M66" s="25" t="s">
        <v>223</v>
      </c>
      <c r="N66" s="7">
        <v>0</v>
      </c>
      <c r="O66" s="10">
        <f t="shared" si="7"/>
        <v>22910.793750000001</v>
      </c>
      <c r="P66" s="10">
        <f t="shared" si="8"/>
        <v>22910.793750000001</v>
      </c>
      <c r="Q66" s="7">
        <v>0</v>
      </c>
      <c r="R66" s="28"/>
      <c r="S66" s="28"/>
    </row>
    <row r="67" spans="1:19" s="1" customFormat="1" ht="29.1" customHeight="1">
      <c r="A67" s="7">
        <v>60</v>
      </c>
      <c r="B67" s="8" t="s">
        <v>224</v>
      </c>
      <c r="C67" s="7" t="s">
        <v>27</v>
      </c>
      <c r="D67" s="9" t="s">
        <v>207</v>
      </c>
      <c r="E67" s="9" t="s">
        <v>29</v>
      </c>
      <c r="F67" s="10">
        <f t="shared" si="6"/>
        <v>218.52</v>
      </c>
      <c r="G67" s="12">
        <v>113.52</v>
      </c>
      <c r="H67" s="12">
        <v>105</v>
      </c>
      <c r="I67" s="7">
        <v>0</v>
      </c>
      <c r="J67" s="23" t="s">
        <v>225</v>
      </c>
      <c r="K67" s="26" t="s">
        <v>90</v>
      </c>
      <c r="L67" s="25" t="s">
        <v>209</v>
      </c>
      <c r="M67" s="25" t="s">
        <v>226</v>
      </c>
      <c r="N67" s="7">
        <v>0</v>
      </c>
      <c r="O67" s="10">
        <f t="shared" si="7"/>
        <v>45042.434999999998</v>
      </c>
      <c r="P67" s="10">
        <f t="shared" si="8"/>
        <v>45042.434999999998</v>
      </c>
      <c r="Q67" s="7">
        <v>0</v>
      </c>
      <c r="R67" s="28"/>
      <c r="S67" s="28"/>
    </row>
    <row r="68" spans="1:19" s="1" customFormat="1" ht="29.1" customHeight="1">
      <c r="A68" s="7">
        <v>61</v>
      </c>
      <c r="B68" s="8" t="s">
        <v>227</v>
      </c>
      <c r="C68" s="7" t="s">
        <v>27</v>
      </c>
      <c r="D68" s="9" t="s">
        <v>207</v>
      </c>
      <c r="E68" s="9" t="s">
        <v>29</v>
      </c>
      <c r="F68" s="10">
        <f t="shared" si="6"/>
        <v>141</v>
      </c>
      <c r="G68" s="12">
        <v>70.78</v>
      </c>
      <c r="H68" s="12">
        <v>70.22</v>
      </c>
      <c r="I68" s="7">
        <v>0</v>
      </c>
      <c r="J68" s="23" t="s">
        <v>228</v>
      </c>
      <c r="K68" s="26" t="s">
        <v>71</v>
      </c>
      <c r="L68" s="25" t="s">
        <v>209</v>
      </c>
      <c r="M68" s="25" t="s">
        <v>229</v>
      </c>
      <c r="N68" s="7">
        <v>0</v>
      </c>
      <c r="O68" s="10">
        <f t="shared" si="7"/>
        <v>29063.625</v>
      </c>
      <c r="P68" s="10">
        <f t="shared" si="8"/>
        <v>29063.625</v>
      </c>
      <c r="Q68" s="7">
        <v>0</v>
      </c>
      <c r="R68" s="28"/>
      <c r="S68" s="28"/>
    </row>
    <row r="69" spans="1:19" s="1" customFormat="1" ht="29.1" customHeight="1">
      <c r="A69" s="7">
        <v>62</v>
      </c>
      <c r="B69" s="8" t="s">
        <v>230</v>
      </c>
      <c r="C69" s="7" t="s">
        <v>27</v>
      </c>
      <c r="D69" s="9" t="s">
        <v>207</v>
      </c>
      <c r="E69" s="9" t="s">
        <v>29</v>
      </c>
      <c r="F69" s="10">
        <f t="shared" si="6"/>
        <v>55</v>
      </c>
      <c r="G69" s="12">
        <v>50.57</v>
      </c>
      <c r="H69" s="12">
        <v>4.43</v>
      </c>
      <c r="I69" s="7">
        <v>0</v>
      </c>
      <c r="J69" s="23" t="s">
        <v>231</v>
      </c>
      <c r="K69" s="26" t="s">
        <v>94</v>
      </c>
      <c r="L69" s="25" t="s">
        <v>209</v>
      </c>
      <c r="M69" s="25" t="s">
        <v>232</v>
      </c>
      <c r="N69" s="7">
        <v>0</v>
      </c>
      <c r="O69" s="10">
        <f t="shared" si="7"/>
        <v>11336.875</v>
      </c>
      <c r="P69" s="10">
        <f t="shared" si="8"/>
        <v>11336.875</v>
      </c>
      <c r="Q69" s="7">
        <v>0</v>
      </c>
      <c r="R69" s="28"/>
      <c r="S69" s="28"/>
    </row>
    <row r="70" spans="1:19" s="1" customFormat="1" ht="29.1" customHeight="1">
      <c r="A70" s="7">
        <v>63</v>
      </c>
      <c r="B70" s="8" t="s">
        <v>233</v>
      </c>
      <c r="C70" s="7" t="s">
        <v>27</v>
      </c>
      <c r="D70" s="9" t="s">
        <v>207</v>
      </c>
      <c r="E70" s="9" t="s">
        <v>29</v>
      </c>
      <c r="F70" s="10">
        <f t="shared" si="6"/>
        <v>166.74</v>
      </c>
      <c r="G70" s="12">
        <v>116.74</v>
      </c>
      <c r="H70" s="12">
        <v>50</v>
      </c>
      <c r="I70" s="7">
        <v>0</v>
      </c>
      <c r="J70" s="23" t="s">
        <v>234</v>
      </c>
      <c r="K70" s="26" t="s">
        <v>75</v>
      </c>
      <c r="L70" s="25" t="s">
        <v>209</v>
      </c>
      <c r="M70" s="25" t="s">
        <v>235</v>
      </c>
      <c r="N70" s="7">
        <v>0</v>
      </c>
      <c r="O70" s="10">
        <f t="shared" si="7"/>
        <v>34369.282500000001</v>
      </c>
      <c r="P70" s="10">
        <f t="shared" si="8"/>
        <v>34369.282500000001</v>
      </c>
      <c r="Q70" s="7">
        <v>0</v>
      </c>
      <c r="R70" s="28"/>
      <c r="S70" s="28"/>
    </row>
    <row r="71" spans="1:19" s="1" customFormat="1" ht="29.1" customHeight="1">
      <c r="A71" s="7">
        <v>64</v>
      </c>
      <c r="B71" s="8" t="s">
        <v>236</v>
      </c>
      <c r="C71" s="7" t="s">
        <v>27</v>
      </c>
      <c r="D71" s="9" t="s">
        <v>207</v>
      </c>
      <c r="E71" s="9" t="s">
        <v>29</v>
      </c>
      <c r="F71" s="10">
        <f t="shared" si="6"/>
        <v>205.58</v>
      </c>
      <c r="G71" s="12">
        <v>141.58000000000001</v>
      </c>
      <c r="H71" s="12">
        <v>64</v>
      </c>
      <c r="I71" s="7">
        <v>0</v>
      </c>
      <c r="J71" s="23" t="s">
        <v>237</v>
      </c>
      <c r="K71" s="26" t="s">
        <v>60</v>
      </c>
      <c r="L71" s="25" t="s">
        <v>209</v>
      </c>
      <c r="M71" s="25" t="s">
        <v>238</v>
      </c>
      <c r="N71" s="7">
        <v>0</v>
      </c>
      <c r="O71" s="10">
        <f t="shared" si="7"/>
        <v>42375.177499999998</v>
      </c>
      <c r="P71" s="10">
        <f t="shared" si="8"/>
        <v>42375.177499999998</v>
      </c>
      <c r="Q71" s="7">
        <v>0</v>
      </c>
      <c r="R71" s="28"/>
      <c r="S71" s="28"/>
    </row>
    <row r="72" spans="1:19" s="1" customFormat="1" ht="29.1" customHeight="1">
      <c r="A72" s="7">
        <v>65</v>
      </c>
      <c r="B72" s="8" t="s">
        <v>239</v>
      </c>
      <c r="C72" s="7" t="s">
        <v>27</v>
      </c>
      <c r="D72" s="9" t="s">
        <v>207</v>
      </c>
      <c r="E72" s="9" t="s">
        <v>29</v>
      </c>
      <c r="F72" s="10">
        <f t="shared" si="6"/>
        <v>247.52</v>
      </c>
      <c r="G72" s="12">
        <v>149.52000000000001</v>
      </c>
      <c r="H72" s="12">
        <v>98</v>
      </c>
      <c r="I72" s="7">
        <v>0</v>
      </c>
      <c r="J72" s="23" t="s">
        <v>240</v>
      </c>
      <c r="K72" s="26" t="s">
        <v>94</v>
      </c>
      <c r="L72" s="25" t="s">
        <v>209</v>
      </c>
      <c r="M72" s="25" t="s">
        <v>241</v>
      </c>
      <c r="N72" s="7">
        <v>0</v>
      </c>
      <c r="O72" s="10">
        <f t="shared" si="7"/>
        <v>51020.06</v>
      </c>
      <c r="P72" s="10">
        <f t="shared" si="8"/>
        <v>51020.06</v>
      </c>
      <c r="Q72" s="7">
        <v>0</v>
      </c>
      <c r="R72" s="28"/>
      <c r="S72" s="28"/>
    </row>
    <row r="73" spans="1:19" s="1" customFormat="1" ht="29.1" customHeight="1">
      <c r="A73" s="7">
        <v>66</v>
      </c>
      <c r="B73" s="8" t="s">
        <v>239</v>
      </c>
      <c r="C73" s="7" t="s">
        <v>27</v>
      </c>
      <c r="D73" s="9" t="s">
        <v>207</v>
      </c>
      <c r="E73" s="9" t="s">
        <v>29</v>
      </c>
      <c r="F73" s="10">
        <f t="shared" si="6"/>
        <v>154.66</v>
      </c>
      <c r="G73" s="12">
        <v>101.66</v>
      </c>
      <c r="H73" s="12">
        <v>53</v>
      </c>
      <c r="I73" s="7">
        <v>0</v>
      </c>
      <c r="J73" s="23" t="s">
        <v>242</v>
      </c>
      <c r="K73" s="26" t="s">
        <v>243</v>
      </c>
      <c r="L73" s="25" t="s">
        <v>209</v>
      </c>
      <c r="M73" s="25" t="s">
        <v>244</v>
      </c>
      <c r="N73" s="7">
        <v>0</v>
      </c>
      <c r="O73" s="10">
        <f t="shared" si="7"/>
        <v>31879.2925</v>
      </c>
      <c r="P73" s="10">
        <f t="shared" si="8"/>
        <v>31879.2925</v>
      </c>
      <c r="Q73" s="7">
        <v>0</v>
      </c>
      <c r="R73" s="28"/>
      <c r="S73" s="28"/>
    </row>
    <row r="74" spans="1:19" s="1" customFormat="1" ht="29.1" customHeight="1">
      <c r="A74" s="7">
        <v>67</v>
      </c>
      <c r="B74" s="8" t="s">
        <v>245</v>
      </c>
      <c r="C74" s="7" t="s">
        <v>27</v>
      </c>
      <c r="D74" s="9" t="s">
        <v>207</v>
      </c>
      <c r="E74" s="9" t="s">
        <v>29</v>
      </c>
      <c r="F74" s="10">
        <f t="shared" si="6"/>
        <v>147</v>
      </c>
      <c r="G74" s="12">
        <v>93.66</v>
      </c>
      <c r="H74" s="12">
        <v>53.34</v>
      </c>
      <c r="I74" s="7">
        <v>0</v>
      </c>
      <c r="J74" s="23" t="s">
        <v>246</v>
      </c>
      <c r="K74" s="26" t="s">
        <v>125</v>
      </c>
      <c r="L74" s="25" t="s">
        <v>209</v>
      </c>
      <c r="M74" s="25" t="s">
        <v>247</v>
      </c>
      <c r="N74" s="7">
        <v>0</v>
      </c>
      <c r="O74" s="10">
        <f t="shared" si="7"/>
        <v>30300.375</v>
      </c>
      <c r="P74" s="10">
        <f t="shared" si="8"/>
        <v>30300.375</v>
      </c>
      <c r="Q74" s="7">
        <v>0</v>
      </c>
      <c r="R74" s="28"/>
      <c r="S74" s="28"/>
    </row>
    <row r="75" spans="1:19" s="1" customFormat="1" ht="29.1" customHeight="1">
      <c r="A75" s="7">
        <v>68</v>
      </c>
      <c r="B75" s="8" t="s">
        <v>248</v>
      </c>
      <c r="C75" s="7" t="s">
        <v>27</v>
      </c>
      <c r="D75" s="9" t="s">
        <v>207</v>
      </c>
      <c r="E75" s="9" t="s">
        <v>29</v>
      </c>
      <c r="F75" s="10">
        <f t="shared" si="6"/>
        <v>341.05</v>
      </c>
      <c r="G75" s="12">
        <v>138.05000000000001</v>
      </c>
      <c r="H75" s="12">
        <v>203</v>
      </c>
      <c r="I75" s="7">
        <v>0</v>
      </c>
      <c r="J75" s="23" t="s">
        <v>249</v>
      </c>
      <c r="K75" s="26" t="s">
        <v>90</v>
      </c>
      <c r="L75" s="25" t="s">
        <v>209</v>
      </c>
      <c r="M75" s="25" t="s">
        <v>250</v>
      </c>
      <c r="N75" s="7">
        <v>0</v>
      </c>
      <c r="O75" s="10">
        <f t="shared" si="7"/>
        <v>70298.931249999994</v>
      </c>
      <c r="P75" s="10">
        <f t="shared" si="8"/>
        <v>70298.931249999994</v>
      </c>
      <c r="Q75" s="7">
        <v>0</v>
      </c>
      <c r="R75" s="28"/>
      <c r="S75" s="28"/>
    </row>
    <row r="76" spans="1:19" s="1" customFormat="1" ht="29.1" customHeight="1">
      <c r="A76" s="7">
        <v>69</v>
      </c>
      <c r="B76" s="8" t="s">
        <v>251</v>
      </c>
      <c r="C76" s="7" t="s">
        <v>27</v>
      </c>
      <c r="D76" s="9" t="s">
        <v>207</v>
      </c>
      <c r="E76" s="9" t="s">
        <v>29</v>
      </c>
      <c r="F76" s="10">
        <f t="shared" si="6"/>
        <v>0</v>
      </c>
      <c r="G76" s="12">
        <v>0</v>
      </c>
      <c r="H76" s="12">
        <v>0</v>
      </c>
      <c r="I76" s="7">
        <v>0</v>
      </c>
      <c r="J76" s="23" t="s">
        <v>252</v>
      </c>
      <c r="K76" s="26" t="s">
        <v>253</v>
      </c>
      <c r="L76" s="25" t="s">
        <v>209</v>
      </c>
      <c r="M76" s="25" t="s">
        <v>254</v>
      </c>
      <c r="N76" s="7">
        <v>0</v>
      </c>
      <c r="O76" s="10">
        <f t="shared" si="7"/>
        <v>0</v>
      </c>
      <c r="P76" s="10">
        <f t="shared" si="8"/>
        <v>0</v>
      </c>
      <c r="Q76" s="7">
        <v>0</v>
      </c>
      <c r="R76" s="28"/>
      <c r="S76" s="56" t="s">
        <v>255</v>
      </c>
    </row>
    <row r="77" spans="1:19" s="1" customFormat="1" ht="29.1" customHeight="1">
      <c r="A77" s="7">
        <v>70</v>
      </c>
      <c r="B77" s="8" t="s">
        <v>251</v>
      </c>
      <c r="C77" s="7" t="s">
        <v>27</v>
      </c>
      <c r="D77" s="9" t="s">
        <v>207</v>
      </c>
      <c r="E77" s="9" t="s">
        <v>29</v>
      </c>
      <c r="F77" s="10">
        <f t="shared" si="6"/>
        <v>0</v>
      </c>
      <c r="G77" s="12">
        <v>0</v>
      </c>
      <c r="H77" s="12">
        <v>0</v>
      </c>
      <c r="I77" s="7">
        <v>0</v>
      </c>
      <c r="J77" s="23" t="s">
        <v>256</v>
      </c>
      <c r="K77" s="26" t="s">
        <v>50</v>
      </c>
      <c r="L77" s="25" t="s">
        <v>209</v>
      </c>
      <c r="M77" s="25" t="s">
        <v>257</v>
      </c>
      <c r="N77" s="7">
        <v>0</v>
      </c>
      <c r="O77" s="10">
        <f t="shared" si="7"/>
        <v>0</v>
      </c>
      <c r="P77" s="10">
        <f t="shared" si="8"/>
        <v>0</v>
      </c>
      <c r="Q77" s="7">
        <v>0</v>
      </c>
      <c r="R77" s="28"/>
      <c r="S77" s="57"/>
    </row>
    <row r="78" spans="1:19" s="1" customFormat="1" ht="29.1" customHeight="1">
      <c r="A78" s="7">
        <v>71</v>
      </c>
      <c r="B78" s="8" t="s">
        <v>251</v>
      </c>
      <c r="C78" s="7" t="s">
        <v>27</v>
      </c>
      <c r="D78" s="9" t="s">
        <v>207</v>
      </c>
      <c r="E78" s="9" t="s">
        <v>29</v>
      </c>
      <c r="F78" s="10">
        <f t="shared" si="6"/>
        <v>0</v>
      </c>
      <c r="G78" s="12">
        <v>0</v>
      </c>
      <c r="H78" s="12">
        <v>0</v>
      </c>
      <c r="I78" s="7">
        <v>0</v>
      </c>
      <c r="J78" s="23" t="s">
        <v>258</v>
      </c>
      <c r="K78" s="26" t="s">
        <v>46</v>
      </c>
      <c r="L78" s="25" t="s">
        <v>209</v>
      </c>
      <c r="M78" s="25" t="s">
        <v>259</v>
      </c>
      <c r="N78" s="7">
        <v>0</v>
      </c>
      <c r="O78" s="10">
        <f t="shared" si="7"/>
        <v>0</v>
      </c>
      <c r="P78" s="10">
        <f t="shared" si="8"/>
        <v>0</v>
      </c>
      <c r="Q78" s="7">
        <v>0</v>
      </c>
      <c r="R78" s="28"/>
      <c r="S78" s="58"/>
    </row>
    <row r="79" spans="1:19" s="1" customFormat="1" ht="29.1" customHeight="1">
      <c r="A79" s="7">
        <v>72</v>
      </c>
      <c r="B79" s="8" t="s">
        <v>260</v>
      </c>
      <c r="C79" s="7" t="s">
        <v>27</v>
      </c>
      <c r="D79" s="9" t="s">
        <v>207</v>
      </c>
      <c r="E79" s="9" t="s">
        <v>29</v>
      </c>
      <c r="F79" s="10">
        <f t="shared" si="6"/>
        <v>250.13</v>
      </c>
      <c r="G79" s="12">
        <v>137.13</v>
      </c>
      <c r="H79" s="12">
        <v>113</v>
      </c>
      <c r="I79" s="7">
        <v>0</v>
      </c>
      <c r="J79" s="23" t="s">
        <v>261</v>
      </c>
      <c r="K79" s="26" t="s">
        <v>262</v>
      </c>
      <c r="L79" s="25" t="s">
        <v>209</v>
      </c>
      <c r="M79" s="25" t="s">
        <v>263</v>
      </c>
      <c r="N79" s="7">
        <v>0</v>
      </c>
      <c r="O79" s="10">
        <f t="shared" si="7"/>
        <v>51558.046249999999</v>
      </c>
      <c r="P79" s="10">
        <f t="shared" si="8"/>
        <v>51558.046249999999</v>
      </c>
      <c r="Q79" s="7">
        <v>0</v>
      </c>
      <c r="R79" s="28"/>
      <c r="S79" s="28"/>
    </row>
    <row r="80" spans="1:19" s="1" customFormat="1" ht="29.1" customHeight="1">
      <c r="A80" s="7">
        <v>73</v>
      </c>
      <c r="B80" s="8" t="s">
        <v>264</v>
      </c>
      <c r="C80" s="7" t="s">
        <v>27</v>
      </c>
      <c r="D80" s="9" t="s">
        <v>207</v>
      </c>
      <c r="E80" s="9" t="s">
        <v>29</v>
      </c>
      <c r="F80" s="10">
        <f t="shared" si="6"/>
        <v>179.4</v>
      </c>
      <c r="G80" s="12">
        <v>82.4</v>
      </c>
      <c r="H80" s="12">
        <v>97</v>
      </c>
      <c r="I80" s="7">
        <v>0</v>
      </c>
      <c r="J80" s="23" t="s">
        <v>265</v>
      </c>
      <c r="K80" s="26" t="s">
        <v>243</v>
      </c>
      <c r="L80" s="25" t="s">
        <v>209</v>
      </c>
      <c r="M80" s="25" t="s">
        <v>266</v>
      </c>
      <c r="N80" s="7">
        <v>0</v>
      </c>
      <c r="O80" s="10">
        <f t="shared" si="7"/>
        <v>36978.824999999997</v>
      </c>
      <c r="P80" s="10">
        <f t="shared" si="8"/>
        <v>36978.824999999997</v>
      </c>
      <c r="Q80" s="7">
        <v>0</v>
      </c>
      <c r="R80" s="28"/>
      <c r="S80" s="28"/>
    </row>
    <row r="81" spans="1:19" s="1" customFormat="1" ht="29.1" customHeight="1">
      <c r="A81" s="7">
        <v>74</v>
      </c>
      <c r="B81" s="8" t="s">
        <v>267</v>
      </c>
      <c r="C81" s="7" t="s">
        <v>27</v>
      </c>
      <c r="D81" s="9" t="s">
        <v>268</v>
      </c>
      <c r="E81" s="9" t="s">
        <v>29</v>
      </c>
      <c r="F81" s="10">
        <f t="shared" ref="F81:F104" si="9">G81+H81</f>
        <v>219.21</v>
      </c>
      <c r="G81" s="12">
        <v>102.21</v>
      </c>
      <c r="H81" s="12">
        <v>117</v>
      </c>
      <c r="I81" s="7">
        <v>0</v>
      </c>
      <c r="J81" s="23" t="s">
        <v>269</v>
      </c>
      <c r="K81" s="26" t="s">
        <v>270</v>
      </c>
      <c r="L81" s="25" t="s">
        <v>271</v>
      </c>
      <c r="M81" s="25" t="s">
        <v>272</v>
      </c>
      <c r="N81" s="7">
        <v>0</v>
      </c>
      <c r="O81" s="10">
        <f t="shared" ref="O81:O104" si="10">206.125*F81</f>
        <v>45184.661249999997</v>
      </c>
      <c r="P81" s="10">
        <f t="shared" ref="P81:P104" si="11">O81-N81</f>
        <v>45184.661249999997</v>
      </c>
      <c r="Q81" s="7">
        <v>0</v>
      </c>
      <c r="R81" s="28"/>
      <c r="S81" s="28"/>
    </row>
    <row r="82" spans="1:19" s="1" customFormat="1" ht="29.1" customHeight="1">
      <c r="A82" s="7">
        <v>75</v>
      </c>
      <c r="B82" s="8" t="s">
        <v>273</v>
      </c>
      <c r="C82" s="7" t="s">
        <v>27</v>
      </c>
      <c r="D82" s="9" t="s">
        <v>274</v>
      </c>
      <c r="E82" s="9" t="s">
        <v>29</v>
      </c>
      <c r="F82" s="10">
        <f t="shared" si="9"/>
        <v>284.22000000000003</v>
      </c>
      <c r="G82" s="12">
        <v>120.22</v>
      </c>
      <c r="H82" s="12">
        <v>164</v>
      </c>
      <c r="I82" s="7">
        <v>0</v>
      </c>
      <c r="J82" s="23" t="s">
        <v>275</v>
      </c>
      <c r="K82" s="26" t="s">
        <v>276</v>
      </c>
      <c r="L82" s="26" t="s">
        <v>277</v>
      </c>
      <c r="M82" s="26" t="s">
        <v>278</v>
      </c>
      <c r="N82" s="7">
        <v>0</v>
      </c>
      <c r="O82" s="10">
        <f t="shared" si="10"/>
        <v>58584.847500000003</v>
      </c>
      <c r="P82" s="10">
        <f t="shared" si="11"/>
        <v>58584.847500000003</v>
      </c>
      <c r="Q82" s="7">
        <v>0</v>
      </c>
      <c r="R82" s="26"/>
      <c r="S82" s="26"/>
    </row>
    <row r="83" spans="1:19" s="1" customFormat="1" ht="29.1" customHeight="1">
      <c r="A83" s="7">
        <v>76</v>
      </c>
      <c r="B83" s="8" t="s">
        <v>279</v>
      </c>
      <c r="C83" s="7" t="s">
        <v>27</v>
      </c>
      <c r="D83" s="9" t="s">
        <v>274</v>
      </c>
      <c r="E83" s="9" t="s">
        <v>29</v>
      </c>
      <c r="F83" s="10">
        <f t="shared" si="9"/>
        <v>224.4</v>
      </c>
      <c r="G83" s="12">
        <v>71.400000000000006</v>
      </c>
      <c r="H83" s="12">
        <v>153</v>
      </c>
      <c r="I83" s="7">
        <v>0</v>
      </c>
      <c r="J83" s="23" t="s">
        <v>280</v>
      </c>
      <c r="K83" s="26" t="s">
        <v>101</v>
      </c>
      <c r="L83" s="26" t="s">
        <v>277</v>
      </c>
      <c r="M83" s="26" t="s">
        <v>281</v>
      </c>
      <c r="N83" s="7">
        <v>0</v>
      </c>
      <c r="O83" s="10">
        <f t="shared" si="10"/>
        <v>46254.45</v>
      </c>
      <c r="P83" s="10">
        <f t="shared" si="11"/>
        <v>46254.45</v>
      </c>
      <c r="Q83" s="7">
        <v>0</v>
      </c>
      <c r="R83" s="26"/>
      <c r="S83" s="26"/>
    </row>
    <row r="84" spans="1:19" s="1" customFormat="1" ht="29.1" customHeight="1">
      <c r="A84" s="7">
        <v>77</v>
      </c>
      <c r="B84" s="8" t="s">
        <v>282</v>
      </c>
      <c r="C84" s="7" t="s">
        <v>27</v>
      </c>
      <c r="D84" s="9" t="s">
        <v>274</v>
      </c>
      <c r="E84" s="9" t="s">
        <v>29</v>
      </c>
      <c r="F84" s="10">
        <f t="shared" si="9"/>
        <v>224.7</v>
      </c>
      <c r="G84" s="12">
        <v>119.7</v>
      </c>
      <c r="H84" s="12">
        <v>105</v>
      </c>
      <c r="I84" s="7">
        <v>0</v>
      </c>
      <c r="J84" s="23" t="s">
        <v>283</v>
      </c>
      <c r="K84" s="26" t="s">
        <v>46</v>
      </c>
      <c r="L84" s="26" t="s">
        <v>277</v>
      </c>
      <c r="M84" s="26" t="s">
        <v>284</v>
      </c>
      <c r="N84" s="7">
        <v>0</v>
      </c>
      <c r="O84" s="10">
        <f t="shared" si="10"/>
        <v>46316.287499999999</v>
      </c>
      <c r="P84" s="10">
        <f t="shared" si="11"/>
        <v>46316.287499999999</v>
      </c>
      <c r="Q84" s="7">
        <v>0</v>
      </c>
      <c r="R84" s="26"/>
      <c r="S84" s="26"/>
    </row>
    <row r="85" spans="1:19" s="1" customFormat="1" ht="29.1" customHeight="1">
      <c r="A85" s="7">
        <v>78</v>
      </c>
      <c r="B85" s="8" t="s">
        <v>285</v>
      </c>
      <c r="C85" s="7" t="s">
        <v>27</v>
      </c>
      <c r="D85" s="9" t="s">
        <v>274</v>
      </c>
      <c r="E85" s="9" t="s">
        <v>29</v>
      </c>
      <c r="F85" s="10">
        <f t="shared" si="9"/>
        <v>190.92</v>
      </c>
      <c r="G85" s="12">
        <v>86.92</v>
      </c>
      <c r="H85" s="12">
        <v>104</v>
      </c>
      <c r="I85" s="7">
        <v>0</v>
      </c>
      <c r="J85" s="23" t="s">
        <v>286</v>
      </c>
      <c r="K85" s="26" t="s">
        <v>57</v>
      </c>
      <c r="L85" s="26" t="s">
        <v>277</v>
      </c>
      <c r="M85" s="26" t="s">
        <v>287</v>
      </c>
      <c r="N85" s="7">
        <v>0</v>
      </c>
      <c r="O85" s="10">
        <f t="shared" si="10"/>
        <v>39353.385000000002</v>
      </c>
      <c r="P85" s="10">
        <f t="shared" si="11"/>
        <v>39353.385000000002</v>
      </c>
      <c r="Q85" s="7">
        <v>0</v>
      </c>
      <c r="R85" s="26"/>
      <c r="S85" s="26"/>
    </row>
    <row r="86" spans="1:19" s="1" customFormat="1" ht="29.1" customHeight="1">
      <c r="A86" s="7">
        <v>79</v>
      </c>
      <c r="B86" s="8" t="s">
        <v>288</v>
      </c>
      <c r="C86" s="7" t="s">
        <v>27</v>
      </c>
      <c r="D86" s="9" t="s">
        <v>274</v>
      </c>
      <c r="E86" s="9" t="s">
        <v>29</v>
      </c>
      <c r="F86" s="10">
        <f t="shared" si="9"/>
        <v>279.2</v>
      </c>
      <c r="G86" s="12">
        <v>141.19999999999999</v>
      </c>
      <c r="H86" s="12">
        <v>138</v>
      </c>
      <c r="I86" s="7">
        <v>0</v>
      </c>
      <c r="J86" s="23" t="s">
        <v>289</v>
      </c>
      <c r="K86" s="26" t="s">
        <v>46</v>
      </c>
      <c r="L86" s="26" t="s">
        <v>277</v>
      </c>
      <c r="M86" s="26" t="s">
        <v>290</v>
      </c>
      <c r="N86" s="7">
        <v>0</v>
      </c>
      <c r="O86" s="10">
        <f t="shared" si="10"/>
        <v>57550.1</v>
      </c>
      <c r="P86" s="10">
        <f t="shared" si="11"/>
        <v>57550.1</v>
      </c>
      <c r="Q86" s="7">
        <v>0</v>
      </c>
      <c r="R86" s="26"/>
      <c r="S86" s="26"/>
    </row>
    <row r="87" spans="1:19" s="1" customFormat="1" ht="29.1" customHeight="1">
      <c r="A87" s="7">
        <v>80</v>
      </c>
      <c r="B87" s="8" t="s">
        <v>291</v>
      </c>
      <c r="C87" s="7" t="s">
        <v>27</v>
      </c>
      <c r="D87" s="9" t="s">
        <v>274</v>
      </c>
      <c r="E87" s="9" t="s">
        <v>29</v>
      </c>
      <c r="F87" s="10">
        <f t="shared" si="9"/>
        <v>252.36</v>
      </c>
      <c r="G87" s="12">
        <v>140.36000000000001</v>
      </c>
      <c r="H87" s="12">
        <v>112</v>
      </c>
      <c r="I87" s="7">
        <v>0</v>
      </c>
      <c r="J87" s="23" t="s">
        <v>292</v>
      </c>
      <c r="K87" s="26" t="s">
        <v>71</v>
      </c>
      <c r="L87" s="26" t="s">
        <v>277</v>
      </c>
      <c r="M87" s="26" t="s">
        <v>293</v>
      </c>
      <c r="N87" s="7">
        <v>0</v>
      </c>
      <c r="O87" s="10">
        <f t="shared" si="10"/>
        <v>52017.705000000002</v>
      </c>
      <c r="P87" s="10">
        <f t="shared" si="11"/>
        <v>52017.705000000002</v>
      </c>
      <c r="Q87" s="7">
        <v>0</v>
      </c>
      <c r="R87" s="26"/>
      <c r="S87" s="26"/>
    </row>
    <row r="88" spans="1:19" s="1" customFormat="1" ht="29.1" customHeight="1">
      <c r="A88" s="7">
        <v>81</v>
      </c>
      <c r="B88" s="8" t="s">
        <v>294</v>
      </c>
      <c r="C88" s="7" t="s">
        <v>27</v>
      </c>
      <c r="D88" s="9" t="s">
        <v>274</v>
      </c>
      <c r="E88" s="9" t="s">
        <v>29</v>
      </c>
      <c r="F88" s="10">
        <f t="shared" si="9"/>
        <v>155.65</v>
      </c>
      <c r="G88" s="12">
        <v>109.65</v>
      </c>
      <c r="H88" s="12">
        <v>46</v>
      </c>
      <c r="I88" s="7">
        <v>0</v>
      </c>
      <c r="J88" s="23" t="s">
        <v>295</v>
      </c>
      <c r="K88" s="26" t="s">
        <v>37</v>
      </c>
      <c r="L88" s="26" t="s">
        <v>277</v>
      </c>
      <c r="M88" s="26" t="s">
        <v>296</v>
      </c>
      <c r="N88" s="7">
        <v>0</v>
      </c>
      <c r="O88" s="10">
        <f t="shared" si="10"/>
        <v>32083.356250000001</v>
      </c>
      <c r="P88" s="10">
        <f t="shared" si="11"/>
        <v>32083.356250000001</v>
      </c>
      <c r="Q88" s="7">
        <v>0</v>
      </c>
      <c r="R88" s="26"/>
      <c r="S88" s="26"/>
    </row>
    <row r="89" spans="1:19" s="1" customFormat="1" ht="29.1" customHeight="1">
      <c r="A89" s="7">
        <v>82</v>
      </c>
      <c r="B89" s="8" t="s">
        <v>297</v>
      </c>
      <c r="C89" s="7" t="s">
        <v>27</v>
      </c>
      <c r="D89" s="9" t="s">
        <v>274</v>
      </c>
      <c r="E89" s="9" t="s">
        <v>29</v>
      </c>
      <c r="F89" s="10">
        <f t="shared" si="9"/>
        <v>240.52</v>
      </c>
      <c r="G89" s="12">
        <v>94.52</v>
      </c>
      <c r="H89" s="12">
        <v>146</v>
      </c>
      <c r="I89" s="7">
        <v>0</v>
      </c>
      <c r="J89" s="23" t="s">
        <v>298</v>
      </c>
      <c r="K89" s="26" t="s">
        <v>60</v>
      </c>
      <c r="L89" s="26" t="s">
        <v>277</v>
      </c>
      <c r="M89" s="26" t="s">
        <v>299</v>
      </c>
      <c r="N89" s="7">
        <v>0</v>
      </c>
      <c r="O89" s="10">
        <f t="shared" si="10"/>
        <v>49577.184999999998</v>
      </c>
      <c r="P89" s="10">
        <f t="shared" si="11"/>
        <v>49577.184999999998</v>
      </c>
      <c r="Q89" s="7">
        <v>0</v>
      </c>
      <c r="R89" s="26"/>
      <c r="S89" s="26"/>
    </row>
    <row r="90" spans="1:19" s="1" customFormat="1" ht="29.1" customHeight="1">
      <c r="A90" s="7">
        <v>83</v>
      </c>
      <c r="B90" s="8" t="s">
        <v>300</v>
      </c>
      <c r="C90" s="7" t="s">
        <v>27</v>
      </c>
      <c r="D90" s="9" t="s">
        <v>274</v>
      </c>
      <c r="E90" s="9" t="s">
        <v>29</v>
      </c>
      <c r="F90" s="10">
        <f t="shared" si="9"/>
        <v>158.81</v>
      </c>
      <c r="G90" s="12">
        <v>71.81</v>
      </c>
      <c r="H90" s="12">
        <v>87</v>
      </c>
      <c r="I90" s="7">
        <v>0</v>
      </c>
      <c r="J90" s="23" t="s">
        <v>301</v>
      </c>
      <c r="K90" s="26" t="s">
        <v>176</v>
      </c>
      <c r="L90" s="26" t="s">
        <v>277</v>
      </c>
      <c r="M90" s="26" t="s">
        <v>302</v>
      </c>
      <c r="N90" s="7">
        <v>0</v>
      </c>
      <c r="O90" s="10">
        <f t="shared" si="10"/>
        <v>32734.71125</v>
      </c>
      <c r="P90" s="10">
        <f t="shared" si="11"/>
        <v>32734.71125</v>
      </c>
      <c r="Q90" s="7">
        <v>0</v>
      </c>
      <c r="R90" s="26"/>
      <c r="S90" s="26"/>
    </row>
    <row r="91" spans="1:19" s="1" customFormat="1" ht="29.1" customHeight="1">
      <c r="A91" s="7">
        <v>84</v>
      </c>
      <c r="B91" s="8" t="s">
        <v>303</v>
      </c>
      <c r="C91" s="7" t="s">
        <v>27</v>
      </c>
      <c r="D91" s="9" t="s">
        <v>274</v>
      </c>
      <c r="E91" s="9" t="s">
        <v>29</v>
      </c>
      <c r="F91" s="10">
        <f t="shared" si="9"/>
        <v>68.27</v>
      </c>
      <c r="G91" s="12">
        <v>56.27</v>
      </c>
      <c r="H91" s="12">
        <v>12</v>
      </c>
      <c r="I91" s="7">
        <v>0</v>
      </c>
      <c r="J91" s="23" t="s">
        <v>304</v>
      </c>
      <c r="K91" s="26" t="s">
        <v>90</v>
      </c>
      <c r="L91" s="26" t="s">
        <v>277</v>
      </c>
      <c r="M91" s="26" t="s">
        <v>305</v>
      </c>
      <c r="N91" s="7">
        <v>0</v>
      </c>
      <c r="O91" s="10">
        <f t="shared" si="10"/>
        <v>14072.153749999999</v>
      </c>
      <c r="P91" s="10">
        <f t="shared" si="11"/>
        <v>14072.153749999999</v>
      </c>
      <c r="Q91" s="7">
        <v>0</v>
      </c>
      <c r="R91" s="26"/>
      <c r="S91" s="26"/>
    </row>
    <row r="92" spans="1:19" s="1" customFormat="1" ht="29.1" customHeight="1">
      <c r="A92" s="7">
        <v>85</v>
      </c>
      <c r="B92" s="8" t="s">
        <v>306</v>
      </c>
      <c r="C92" s="7" t="s">
        <v>27</v>
      </c>
      <c r="D92" s="9" t="s">
        <v>274</v>
      </c>
      <c r="E92" s="9" t="s">
        <v>29</v>
      </c>
      <c r="F92" s="10">
        <f t="shared" si="9"/>
        <v>161.54</v>
      </c>
      <c r="G92" s="12">
        <v>102.54</v>
      </c>
      <c r="H92" s="12">
        <v>59</v>
      </c>
      <c r="I92" s="7">
        <v>0</v>
      </c>
      <c r="J92" s="23" t="s">
        <v>307</v>
      </c>
      <c r="K92" s="26" t="s">
        <v>182</v>
      </c>
      <c r="L92" s="26" t="s">
        <v>277</v>
      </c>
      <c r="M92" s="26" t="s">
        <v>308</v>
      </c>
      <c r="N92" s="7">
        <v>0</v>
      </c>
      <c r="O92" s="10">
        <f t="shared" si="10"/>
        <v>33297.432500000003</v>
      </c>
      <c r="P92" s="10">
        <f t="shared" si="11"/>
        <v>33297.432500000003</v>
      </c>
      <c r="Q92" s="7">
        <v>0</v>
      </c>
      <c r="R92" s="26"/>
      <c r="S92" s="26"/>
    </row>
    <row r="93" spans="1:19" s="1" customFormat="1" ht="29.1" customHeight="1">
      <c r="A93" s="7">
        <v>86</v>
      </c>
      <c r="B93" s="8" t="s">
        <v>309</v>
      </c>
      <c r="C93" s="7" t="s">
        <v>27</v>
      </c>
      <c r="D93" s="9" t="s">
        <v>274</v>
      </c>
      <c r="E93" s="9" t="s">
        <v>29</v>
      </c>
      <c r="F93" s="10">
        <f t="shared" si="9"/>
        <v>315.25</v>
      </c>
      <c r="G93" s="12">
        <v>82.25</v>
      </c>
      <c r="H93" s="12">
        <v>233</v>
      </c>
      <c r="I93" s="7">
        <v>0</v>
      </c>
      <c r="J93" s="23" t="s">
        <v>310</v>
      </c>
      <c r="K93" s="26" t="s">
        <v>50</v>
      </c>
      <c r="L93" s="26" t="s">
        <v>277</v>
      </c>
      <c r="M93" s="26" t="s">
        <v>311</v>
      </c>
      <c r="N93" s="7">
        <v>0</v>
      </c>
      <c r="O93" s="10">
        <f t="shared" si="10"/>
        <v>64980.90625</v>
      </c>
      <c r="P93" s="10">
        <f t="shared" si="11"/>
        <v>64980.90625</v>
      </c>
      <c r="Q93" s="7">
        <v>0</v>
      </c>
      <c r="R93" s="26"/>
      <c r="S93" s="26"/>
    </row>
    <row r="94" spans="1:19" s="1" customFormat="1" ht="29.1" customHeight="1">
      <c r="A94" s="7">
        <v>87</v>
      </c>
      <c r="B94" s="8" t="s">
        <v>309</v>
      </c>
      <c r="C94" s="7" t="s">
        <v>27</v>
      </c>
      <c r="D94" s="9" t="s">
        <v>274</v>
      </c>
      <c r="E94" s="9" t="s">
        <v>29</v>
      </c>
      <c r="F94" s="10">
        <f t="shared" si="9"/>
        <v>254</v>
      </c>
      <c r="G94" s="12">
        <v>147</v>
      </c>
      <c r="H94" s="12">
        <v>107</v>
      </c>
      <c r="I94" s="7">
        <v>0</v>
      </c>
      <c r="J94" s="23" t="s">
        <v>312</v>
      </c>
      <c r="K94" s="26" t="s">
        <v>75</v>
      </c>
      <c r="L94" s="26" t="s">
        <v>277</v>
      </c>
      <c r="M94" s="26" t="s">
        <v>313</v>
      </c>
      <c r="N94" s="7">
        <v>0</v>
      </c>
      <c r="O94" s="10">
        <f t="shared" si="10"/>
        <v>52355.75</v>
      </c>
      <c r="P94" s="10">
        <f t="shared" si="11"/>
        <v>52355.75</v>
      </c>
      <c r="Q94" s="7">
        <v>0</v>
      </c>
      <c r="R94" s="26"/>
      <c r="S94" s="26"/>
    </row>
    <row r="95" spans="1:19" s="1" customFormat="1" ht="29.1" customHeight="1">
      <c r="A95" s="7">
        <v>88</v>
      </c>
      <c r="B95" s="8" t="s">
        <v>309</v>
      </c>
      <c r="C95" s="7" t="s">
        <v>27</v>
      </c>
      <c r="D95" s="9" t="s">
        <v>274</v>
      </c>
      <c r="E95" s="9" t="s">
        <v>29</v>
      </c>
      <c r="F95" s="10">
        <f t="shared" si="9"/>
        <v>57.7</v>
      </c>
      <c r="G95" s="12">
        <v>57.7</v>
      </c>
      <c r="H95" s="12">
        <v>0</v>
      </c>
      <c r="I95" s="7">
        <v>0</v>
      </c>
      <c r="J95" s="23" t="s">
        <v>314</v>
      </c>
      <c r="K95" s="26" t="s">
        <v>50</v>
      </c>
      <c r="L95" s="26" t="s">
        <v>277</v>
      </c>
      <c r="M95" s="26" t="s">
        <v>315</v>
      </c>
      <c r="N95" s="7">
        <v>0</v>
      </c>
      <c r="O95" s="10">
        <f t="shared" si="10"/>
        <v>11893.4125</v>
      </c>
      <c r="P95" s="10">
        <f t="shared" si="11"/>
        <v>11893.4125</v>
      </c>
      <c r="Q95" s="7">
        <v>0</v>
      </c>
      <c r="R95" s="26"/>
      <c r="S95" s="26"/>
    </row>
    <row r="96" spans="1:19" s="1" customFormat="1" ht="29.1" customHeight="1">
      <c r="A96" s="7">
        <v>89</v>
      </c>
      <c r="B96" s="8" t="s">
        <v>316</v>
      </c>
      <c r="C96" s="7" t="s">
        <v>27</v>
      </c>
      <c r="D96" s="9" t="s">
        <v>274</v>
      </c>
      <c r="E96" s="9" t="s">
        <v>29</v>
      </c>
      <c r="F96" s="10">
        <f t="shared" si="9"/>
        <v>71</v>
      </c>
      <c r="G96" s="12">
        <v>40</v>
      </c>
      <c r="H96" s="12">
        <v>31</v>
      </c>
      <c r="I96" s="7">
        <v>0</v>
      </c>
      <c r="J96" s="23" t="s">
        <v>317</v>
      </c>
      <c r="K96" s="26" t="s">
        <v>50</v>
      </c>
      <c r="L96" s="26" t="s">
        <v>277</v>
      </c>
      <c r="M96" s="26" t="s">
        <v>318</v>
      </c>
      <c r="N96" s="7">
        <v>0</v>
      </c>
      <c r="O96" s="10">
        <f t="shared" si="10"/>
        <v>14634.875</v>
      </c>
      <c r="P96" s="10">
        <f t="shared" si="11"/>
        <v>14634.875</v>
      </c>
      <c r="Q96" s="7">
        <v>0</v>
      </c>
      <c r="R96" s="26"/>
      <c r="S96" s="26"/>
    </row>
    <row r="97" spans="1:19" s="1" customFormat="1" ht="29.1" customHeight="1">
      <c r="A97" s="7">
        <v>90</v>
      </c>
      <c r="B97" s="8" t="s">
        <v>319</v>
      </c>
      <c r="C97" s="7" t="s">
        <v>27</v>
      </c>
      <c r="D97" s="9" t="s">
        <v>274</v>
      </c>
      <c r="E97" s="9" t="s">
        <v>29</v>
      </c>
      <c r="F97" s="10">
        <f t="shared" si="9"/>
        <v>74.83</v>
      </c>
      <c r="G97" s="12">
        <v>74.83</v>
      </c>
      <c r="H97" s="12">
        <v>0</v>
      </c>
      <c r="I97" s="7">
        <v>0</v>
      </c>
      <c r="J97" s="23" t="s">
        <v>320</v>
      </c>
      <c r="K97" s="26" t="s">
        <v>46</v>
      </c>
      <c r="L97" s="26" t="s">
        <v>277</v>
      </c>
      <c r="M97" s="26" t="s">
        <v>321</v>
      </c>
      <c r="N97" s="7">
        <v>0</v>
      </c>
      <c r="O97" s="10">
        <f t="shared" si="10"/>
        <v>15424.33375</v>
      </c>
      <c r="P97" s="10">
        <f t="shared" si="11"/>
        <v>15424.33375</v>
      </c>
      <c r="Q97" s="7">
        <v>0</v>
      </c>
      <c r="R97" s="26"/>
      <c r="S97" s="26"/>
    </row>
    <row r="98" spans="1:19" s="1" customFormat="1" ht="29.1" customHeight="1">
      <c r="A98" s="7">
        <v>91</v>
      </c>
      <c r="B98" s="8" t="s">
        <v>322</v>
      </c>
      <c r="C98" s="7" t="s">
        <v>27</v>
      </c>
      <c r="D98" s="9" t="s">
        <v>274</v>
      </c>
      <c r="E98" s="9" t="s">
        <v>29</v>
      </c>
      <c r="F98" s="10">
        <f t="shared" si="9"/>
        <v>171.26</v>
      </c>
      <c r="G98" s="12">
        <v>131.26</v>
      </c>
      <c r="H98" s="12">
        <v>40</v>
      </c>
      <c r="I98" s="7">
        <v>0</v>
      </c>
      <c r="J98" s="23" t="s">
        <v>323</v>
      </c>
      <c r="K98" s="26" t="s">
        <v>60</v>
      </c>
      <c r="L98" s="26" t="s">
        <v>277</v>
      </c>
      <c r="M98" s="26" t="s">
        <v>324</v>
      </c>
      <c r="N98" s="7">
        <v>0</v>
      </c>
      <c r="O98" s="10">
        <f t="shared" si="10"/>
        <v>35300.967499999999</v>
      </c>
      <c r="P98" s="10">
        <f t="shared" si="11"/>
        <v>35300.967499999999</v>
      </c>
      <c r="Q98" s="7">
        <v>0</v>
      </c>
      <c r="R98" s="26"/>
      <c r="S98" s="26"/>
    </row>
    <row r="99" spans="1:19" s="1" customFormat="1" ht="29.1" customHeight="1">
      <c r="A99" s="7">
        <v>92</v>
      </c>
      <c r="B99" s="8" t="s">
        <v>325</v>
      </c>
      <c r="C99" s="7" t="s">
        <v>27</v>
      </c>
      <c r="D99" s="9" t="s">
        <v>274</v>
      </c>
      <c r="E99" s="9" t="s">
        <v>29</v>
      </c>
      <c r="F99" s="10">
        <f t="shared" si="9"/>
        <v>65.28</v>
      </c>
      <c r="G99" s="12">
        <v>39.28</v>
      </c>
      <c r="H99" s="12">
        <v>26</v>
      </c>
      <c r="I99" s="7">
        <v>0</v>
      </c>
      <c r="J99" s="23" t="s">
        <v>326</v>
      </c>
      <c r="K99" s="26" t="s">
        <v>46</v>
      </c>
      <c r="L99" s="26" t="s">
        <v>277</v>
      </c>
      <c r="M99" s="26" t="s">
        <v>327</v>
      </c>
      <c r="N99" s="7">
        <v>0</v>
      </c>
      <c r="O99" s="10">
        <f t="shared" si="10"/>
        <v>13455.84</v>
      </c>
      <c r="P99" s="10">
        <f t="shared" si="11"/>
        <v>13455.84</v>
      </c>
      <c r="Q99" s="7">
        <v>0</v>
      </c>
      <c r="R99" s="26"/>
      <c r="S99" s="26"/>
    </row>
    <row r="100" spans="1:19" s="1" customFormat="1" ht="29.1" customHeight="1">
      <c r="A100" s="7">
        <v>93</v>
      </c>
      <c r="B100" s="8" t="s">
        <v>325</v>
      </c>
      <c r="C100" s="7" t="s">
        <v>27</v>
      </c>
      <c r="D100" s="9" t="s">
        <v>274</v>
      </c>
      <c r="E100" s="9" t="s">
        <v>29</v>
      </c>
      <c r="F100" s="10">
        <f t="shared" si="9"/>
        <v>260.77</v>
      </c>
      <c r="G100" s="12">
        <v>140.77000000000001</v>
      </c>
      <c r="H100" s="12">
        <v>120</v>
      </c>
      <c r="I100" s="7">
        <v>0</v>
      </c>
      <c r="J100" s="23" t="s">
        <v>328</v>
      </c>
      <c r="K100" s="26" t="s">
        <v>53</v>
      </c>
      <c r="L100" s="26" t="s">
        <v>277</v>
      </c>
      <c r="M100" s="26" t="s">
        <v>329</v>
      </c>
      <c r="N100" s="7">
        <v>0</v>
      </c>
      <c r="O100" s="10">
        <f t="shared" si="10"/>
        <v>53751.216249999998</v>
      </c>
      <c r="P100" s="10">
        <f t="shared" si="11"/>
        <v>53751.216249999998</v>
      </c>
      <c r="Q100" s="7">
        <v>0</v>
      </c>
      <c r="R100" s="26"/>
      <c r="S100" s="26"/>
    </row>
    <row r="101" spans="1:19" s="1" customFormat="1" ht="29.1" customHeight="1">
      <c r="A101" s="7">
        <v>94</v>
      </c>
      <c r="B101" s="8" t="s">
        <v>330</v>
      </c>
      <c r="C101" s="7" t="s">
        <v>27</v>
      </c>
      <c r="D101" s="9" t="s">
        <v>274</v>
      </c>
      <c r="E101" s="9" t="s">
        <v>29</v>
      </c>
      <c r="F101" s="10">
        <f t="shared" si="9"/>
        <v>218.64</v>
      </c>
      <c r="G101" s="12">
        <v>144.63999999999999</v>
      </c>
      <c r="H101" s="12">
        <v>74</v>
      </c>
      <c r="I101" s="7">
        <v>0</v>
      </c>
      <c r="J101" s="23" t="s">
        <v>331</v>
      </c>
      <c r="K101" s="26" t="s">
        <v>94</v>
      </c>
      <c r="L101" s="26" t="s">
        <v>277</v>
      </c>
      <c r="M101" s="26" t="s">
        <v>332</v>
      </c>
      <c r="N101" s="7">
        <v>0</v>
      </c>
      <c r="O101" s="10">
        <f t="shared" si="10"/>
        <v>45067.17</v>
      </c>
      <c r="P101" s="10">
        <f t="shared" si="11"/>
        <v>45067.17</v>
      </c>
      <c r="Q101" s="7">
        <v>0</v>
      </c>
      <c r="R101" s="26"/>
      <c r="S101" s="26"/>
    </row>
    <row r="102" spans="1:19" s="1" customFormat="1" ht="29.1" customHeight="1">
      <c r="A102" s="7">
        <v>95</v>
      </c>
      <c r="B102" s="8" t="s">
        <v>333</v>
      </c>
      <c r="C102" s="7" t="s">
        <v>27</v>
      </c>
      <c r="D102" s="9" t="s">
        <v>274</v>
      </c>
      <c r="E102" s="9" t="s">
        <v>29</v>
      </c>
      <c r="F102" s="10">
        <f t="shared" si="9"/>
        <v>263.44</v>
      </c>
      <c r="G102" s="12">
        <v>95.44</v>
      </c>
      <c r="H102" s="12">
        <v>168</v>
      </c>
      <c r="I102" s="7">
        <v>0</v>
      </c>
      <c r="J102" s="23" t="s">
        <v>334</v>
      </c>
      <c r="K102" s="26" t="s">
        <v>243</v>
      </c>
      <c r="L102" s="26" t="s">
        <v>277</v>
      </c>
      <c r="M102" s="26" t="s">
        <v>335</v>
      </c>
      <c r="N102" s="7">
        <v>0</v>
      </c>
      <c r="O102" s="10">
        <f t="shared" si="10"/>
        <v>54301.57</v>
      </c>
      <c r="P102" s="10">
        <f t="shared" si="11"/>
        <v>54301.57</v>
      </c>
      <c r="Q102" s="7">
        <v>0</v>
      </c>
      <c r="R102" s="26"/>
      <c r="S102" s="26"/>
    </row>
    <row r="103" spans="1:19" s="1" customFormat="1" ht="29.1" customHeight="1">
      <c r="A103" s="7">
        <v>96</v>
      </c>
      <c r="B103" s="8" t="s">
        <v>336</v>
      </c>
      <c r="C103" s="7" t="s">
        <v>27</v>
      </c>
      <c r="D103" s="9" t="s">
        <v>274</v>
      </c>
      <c r="E103" s="9" t="s">
        <v>29</v>
      </c>
      <c r="F103" s="10">
        <f t="shared" si="9"/>
        <v>235.67</v>
      </c>
      <c r="G103" s="12">
        <v>122.67</v>
      </c>
      <c r="H103" s="12">
        <v>113</v>
      </c>
      <c r="I103" s="7">
        <v>0</v>
      </c>
      <c r="J103" s="23" t="s">
        <v>337</v>
      </c>
      <c r="K103" s="26" t="s">
        <v>71</v>
      </c>
      <c r="L103" s="26" t="s">
        <v>277</v>
      </c>
      <c r="M103" s="26" t="s">
        <v>338</v>
      </c>
      <c r="N103" s="7">
        <v>0</v>
      </c>
      <c r="O103" s="10">
        <f t="shared" si="10"/>
        <v>48577.478750000002</v>
      </c>
      <c r="P103" s="10">
        <f t="shared" si="11"/>
        <v>48577.478750000002</v>
      </c>
      <c r="Q103" s="7">
        <v>0</v>
      </c>
      <c r="R103" s="26"/>
      <c r="S103" s="26"/>
    </row>
    <row r="104" spans="1:19" s="1" customFormat="1" ht="29.1" customHeight="1">
      <c r="A104" s="7">
        <v>97</v>
      </c>
      <c r="B104" s="8" t="s">
        <v>339</v>
      </c>
      <c r="C104" s="7" t="s">
        <v>27</v>
      </c>
      <c r="D104" s="9" t="s">
        <v>274</v>
      </c>
      <c r="E104" s="9" t="s">
        <v>29</v>
      </c>
      <c r="F104" s="10">
        <f t="shared" si="9"/>
        <v>234.48</v>
      </c>
      <c r="G104" s="12">
        <v>107.48</v>
      </c>
      <c r="H104" s="12">
        <v>127</v>
      </c>
      <c r="I104" s="7">
        <v>0</v>
      </c>
      <c r="J104" s="23" t="s">
        <v>340</v>
      </c>
      <c r="K104" s="26" t="s">
        <v>341</v>
      </c>
      <c r="L104" s="26" t="s">
        <v>277</v>
      </c>
      <c r="M104" s="26" t="s">
        <v>342</v>
      </c>
      <c r="N104" s="7">
        <v>0</v>
      </c>
      <c r="O104" s="10">
        <f t="shared" si="10"/>
        <v>48332.19</v>
      </c>
      <c r="P104" s="10">
        <f t="shared" si="11"/>
        <v>48332.19</v>
      </c>
      <c r="Q104" s="7">
        <v>0</v>
      </c>
      <c r="R104" s="26"/>
      <c r="S104" s="26"/>
    </row>
    <row r="105" spans="1:19" s="1" customFormat="1" ht="29.1" customHeight="1">
      <c r="A105" s="7">
        <v>98</v>
      </c>
      <c r="B105" s="8" t="s">
        <v>343</v>
      </c>
      <c r="C105" s="7" t="s">
        <v>27</v>
      </c>
      <c r="D105" s="9" t="s">
        <v>274</v>
      </c>
      <c r="E105" s="9" t="s">
        <v>29</v>
      </c>
      <c r="F105" s="10">
        <f t="shared" ref="F105:F129" si="12">G105+H105</f>
        <v>177.65</v>
      </c>
      <c r="G105" s="12">
        <v>93.65</v>
      </c>
      <c r="H105" s="12">
        <v>84</v>
      </c>
      <c r="I105" s="7">
        <v>0</v>
      </c>
      <c r="J105" s="23" t="s">
        <v>344</v>
      </c>
      <c r="K105" s="26" t="s">
        <v>46</v>
      </c>
      <c r="L105" s="26" t="s">
        <v>277</v>
      </c>
      <c r="M105" s="26" t="s">
        <v>345</v>
      </c>
      <c r="N105" s="7">
        <v>0</v>
      </c>
      <c r="O105" s="10">
        <f t="shared" ref="O105:O129" si="13">206.125*F105</f>
        <v>36618.106249999997</v>
      </c>
      <c r="P105" s="10">
        <f t="shared" ref="P105:P130" si="14">O105-N105</f>
        <v>36618.106249999997</v>
      </c>
      <c r="Q105" s="7">
        <v>0</v>
      </c>
      <c r="R105" s="26"/>
      <c r="S105" s="26"/>
    </row>
    <row r="106" spans="1:19" s="1" customFormat="1" ht="29.1" customHeight="1">
      <c r="A106" s="7">
        <v>99</v>
      </c>
      <c r="B106" s="8" t="s">
        <v>343</v>
      </c>
      <c r="C106" s="7" t="s">
        <v>27</v>
      </c>
      <c r="D106" s="9" t="s">
        <v>274</v>
      </c>
      <c r="E106" s="9" t="s">
        <v>29</v>
      </c>
      <c r="F106" s="10">
        <f t="shared" si="12"/>
        <v>366.56</v>
      </c>
      <c r="G106" s="12">
        <v>118.56</v>
      </c>
      <c r="H106" s="12">
        <v>248</v>
      </c>
      <c r="I106" s="7">
        <v>0</v>
      </c>
      <c r="J106" s="23" t="s">
        <v>346</v>
      </c>
      <c r="K106" s="26" t="s">
        <v>60</v>
      </c>
      <c r="L106" s="26" t="s">
        <v>277</v>
      </c>
      <c r="M106" s="26" t="s">
        <v>347</v>
      </c>
      <c r="N106" s="7">
        <v>0</v>
      </c>
      <c r="O106" s="10">
        <f t="shared" si="13"/>
        <v>75557.179999999993</v>
      </c>
      <c r="P106" s="10">
        <f t="shared" si="14"/>
        <v>75557.179999999993</v>
      </c>
      <c r="Q106" s="7">
        <v>0</v>
      </c>
      <c r="R106" s="26"/>
      <c r="S106" s="26"/>
    </row>
    <row r="107" spans="1:19" s="1" customFormat="1" ht="29.1" customHeight="1">
      <c r="A107" s="7">
        <v>100</v>
      </c>
      <c r="B107" s="8" t="s">
        <v>343</v>
      </c>
      <c r="C107" s="7" t="s">
        <v>27</v>
      </c>
      <c r="D107" s="9" t="s">
        <v>274</v>
      </c>
      <c r="E107" s="9" t="s">
        <v>29</v>
      </c>
      <c r="F107" s="10">
        <f t="shared" si="12"/>
        <v>543.37</v>
      </c>
      <c r="G107" s="12">
        <v>133.37</v>
      </c>
      <c r="H107" s="12">
        <v>410</v>
      </c>
      <c r="I107" s="7">
        <v>0</v>
      </c>
      <c r="J107" s="23" t="s">
        <v>348</v>
      </c>
      <c r="K107" s="26" t="s">
        <v>53</v>
      </c>
      <c r="L107" s="26" t="s">
        <v>277</v>
      </c>
      <c r="M107" s="26" t="s">
        <v>349</v>
      </c>
      <c r="N107" s="7">
        <v>0</v>
      </c>
      <c r="O107" s="10">
        <f t="shared" si="13"/>
        <v>112002.14125</v>
      </c>
      <c r="P107" s="10">
        <f t="shared" si="14"/>
        <v>112002.14125</v>
      </c>
      <c r="Q107" s="7">
        <v>0</v>
      </c>
      <c r="R107" s="26"/>
      <c r="S107" s="26"/>
    </row>
    <row r="108" spans="1:19" s="1" customFormat="1" ht="29.1" customHeight="1">
      <c r="A108" s="7">
        <v>101</v>
      </c>
      <c r="B108" s="8" t="s">
        <v>350</v>
      </c>
      <c r="C108" s="7" t="s">
        <v>27</v>
      </c>
      <c r="D108" s="9" t="s">
        <v>274</v>
      </c>
      <c r="E108" s="9" t="s">
        <v>29</v>
      </c>
      <c r="F108" s="10">
        <f t="shared" si="12"/>
        <v>201.32</v>
      </c>
      <c r="G108" s="12">
        <v>137.32</v>
      </c>
      <c r="H108" s="12">
        <v>64</v>
      </c>
      <c r="I108" s="7">
        <v>0</v>
      </c>
      <c r="J108" s="23" t="s">
        <v>351</v>
      </c>
      <c r="K108" s="26" t="s">
        <v>176</v>
      </c>
      <c r="L108" s="26" t="s">
        <v>277</v>
      </c>
      <c r="M108" s="26" t="s">
        <v>352</v>
      </c>
      <c r="N108" s="7">
        <v>0</v>
      </c>
      <c r="O108" s="10">
        <f t="shared" si="13"/>
        <v>41497.084999999999</v>
      </c>
      <c r="P108" s="10">
        <f t="shared" si="14"/>
        <v>41497.084999999999</v>
      </c>
      <c r="Q108" s="7">
        <v>0</v>
      </c>
      <c r="R108" s="26"/>
      <c r="S108" s="26"/>
    </row>
    <row r="109" spans="1:19" s="1" customFormat="1" ht="29.1" customHeight="1">
      <c r="A109" s="7">
        <v>102</v>
      </c>
      <c r="B109" s="8" t="s">
        <v>350</v>
      </c>
      <c r="C109" s="7" t="s">
        <v>27</v>
      </c>
      <c r="D109" s="9" t="s">
        <v>274</v>
      </c>
      <c r="E109" s="9" t="s">
        <v>29</v>
      </c>
      <c r="F109" s="10">
        <f t="shared" si="12"/>
        <v>75.8</v>
      </c>
      <c r="G109" s="12">
        <v>54.8</v>
      </c>
      <c r="H109" s="12">
        <v>21</v>
      </c>
      <c r="I109" s="7">
        <v>0</v>
      </c>
      <c r="J109" s="23" t="s">
        <v>353</v>
      </c>
      <c r="K109" s="26" t="s">
        <v>71</v>
      </c>
      <c r="L109" s="26" t="s">
        <v>277</v>
      </c>
      <c r="M109" s="26" t="s">
        <v>354</v>
      </c>
      <c r="N109" s="7">
        <v>0</v>
      </c>
      <c r="O109" s="10">
        <f t="shared" si="13"/>
        <v>15624.275</v>
      </c>
      <c r="P109" s="10">
        <f t="shared" si="14"/>
        <v>15624.275</v>
      </c>
      <c r="Q109" s="7">
        <v>0</v>
      </c>
      <c r="R109" s="26"/>
      <c r="S109" s="26"/>
    </row>
    <row r="110" spans="1:19" s="1" customFormat="1" ht="29.1" customHeight="1">
      <c r="A110" s="7">
        <v>103</v>
      </c>
      <c r="B110" s="8" t="s">
        <v>355</v>
      </c>
      <c r="C110" s="7" t="s">
        <v>27</v>
      </c>
      <c r="D110" s="9" t="s">
        <v>274</v>
      </c>
      <c r="E110" s="9" t="s">
        <v>29</v>
      </c>
      <c r="F110" s="10">
        <f t="shared" si="12"/>
        <v>187.23</v>
      </c>
      <c r="G110" s="12">
        <v>126.23</v>
      </c>
      <c r="H110" s="12">
        <v>61</v>
      </c>
      <c r="I110" s="7">
        <v>0</v>
      </c>
      <c r="J110" s="23" t="s">
        <v>356</v>
      </c>
      <c r="K110" s="26" t="s">
        <v>357</v>
      </c>
      <c r="L110" s="26" t="s">
        <v>277</v>
      </c>
      <c r="M110" s="26" t="s">
        <v>358</v>
      </c>
      <c r="N110" s="7">
        <v>0</v>
      </c>
      <c r="O110" s="10">
        <f t="shared" si="13"/>
        <v>38592.783750000002</v>
      </c>
      <c r="P110" s="10">
        <f t="shared" si="14"/>
        <v>38592.783750000002</v>
      </c>
      <c r="Q110" s="7">
        <v>0</v>
      </c>
      <c r="R110" s="26"/>
      <c r="S110" s="26"/>
    </row>
    <row r="111" spans="1:19" s="1" customFormat="1" ht="29.1" customHeight="1">
      <c r="A111" s="7">
        <v>104</v>
      </c>
      <c r="B111" s="8" t="s">
        <v>355</v>
      </c>
      <c r="C111" s="7" t="s">
        <v>27</v>
      </c>
      <c r="D111" s="9" t="s">
        <v>274</v>
      </c>
      <c r="E111" s="9" t="s">
        <v>29</v>
      </c>
      <c r="F111" s="10">
        <f t="shared" si="12"/>
        <v>149.41</v>
      </c>
      <c r="G111" s="12">
        <v>135.41</v>
      </c>
      <c r="H111" s="12">
        <v>14</v>
      </c>
      <c r="I111" s="7">
        <v>0</v>
      </c>
      <c r="J111" s="23" t="s">
        <v>359</v>
      </c>
      <c r="K111" s="26" t="s">
        <v>75</v>
      </c>
      <c r="L111" s="26" t="s">
        <v>277</v>
      </c>
      <c r="M111" s="26" t="s">
        <v>360</v>
      </c>
      <c r="N111" s="7">
        <v>0</v>
      </c>
      <c r="O111" s="10">
        <f t="shared" si="13"/>
        <v>30797.13625</v>
      </c>
      <c r="P111" s="10">
        <f t="shared" si="14"/>
        <v>30797.13625</v>
      </c>
      <c r="Q111" s="7">
        <v>0</v>
      </c>
      <c r="R111" s="26"/>
      <c r="S111" s="26"/>
    </row>
    <row r="112" spans="1:19" s="1" customFormat="1" ht="29.1" customHeight="1">
      <c r="A112" s="7">
        <v>105</v>
      </c>
      <c r="B112" s="8" t="s">
        <v>361</v>
      </c>
      <c r="C112" s="7" t="s">
        <v>27</v>
      </c>
      <c r="D112" s="9" t="s">
        <v>274</v>
      </c>
      <c r="E112" s="9" t="s">
        <v>29</v>
      </c>
      <c r="F112" s="10">
        <f t="shared" si="12"/>
        <v>200.22</v>
      </c>
      <c r="G112" s="12">
        <v>144.22</v>
      </c>
      <c r="H112" s="12">
        <v>56</v>
      </c>
      <c r="I112" s="7">
        <v>0</v>
      </c>
      <c r="J112" s="23" t="s">
        <v>362</v>
      </c>
      <c r="K112" s="26" t="s">
        <v>176</v>
      </c>
      <c r="L112" s="26" t="s">
        <v>277</v>
      </c>
      <c r="M112" s="26" t="s">
        <v>363</v>
      </c>
      <c r="N112" s="7">
        <v>0</v>
      </c>
      <c r="O112" s="10">
        <f t="shared" si="13"/>
        <v>41270.347500000003</v>
      </c>
      <c r="P112" s="10">
        <f t="shared" si="14"/>
        <v>41270.347500000003</v>
      </c>
      <c r="Q112" s="7">
        <v>0</v>
      </c>
      <c r="R112" s="26"/>
      <c r="S112" s="26"/>
    </row>
    <row r="113" spans="1:19" s="1" customFormat="1" ht="29.1" customHeight="1">
      <c r="A113" s="7">
        <v>106</v>
      </c>
      <c r="B113" s="8" t="s">
        <v>361</v>
      </c>
      <c r="C113" s="7" t="s">
        <v>27</v>
      </c>
      <c r="D113" s="9" t="s">
        <v>274</v>
      </c>
      <c r="E113" s="9" t="s">
        <v>29</v>
      </c>
      <c r="F113" s="10">
        <f t="shared" si="12"/>
        <v>167.32</v>
      </c>
      <c r="G113" s="12">
        <v>67.319999999999993</v>
      </c>
      <c r="H113" s="12">
        <v>100</v>
      </c>
      <c r="I113" s="7">
        <v>0</v>
      </c>
      <c r="J113" s="23" t="s">
        <v>364</v>
      </c>
      <c r="K113" s="26" t="s">
        <v>243</v>
      </c>
      <c r="L113" s="26" t="s">
        <v>277</v>
      </c>
      <c r="M113" s="26" t="s">
        <v>365</v>
      </c>
      <c r="N113" s="7">
        <v>0</v>
      </c>
      <c r="O113" s="10">
        <f t="shared" si="13"/>
        <v>34488.834999999999</v>
      </c>
      <c r="P113" s="10">
        <f t="shared" si="14"/>
        <v>34488.834999999999</v>
      </c>
      <c r="Q113" s="7">
        <v>0</v>
      </c>
      <c r="R113" s="26"/>
      <c r="S113" s="26"/>
    </row>
    <row r="114" spans="1:19" s="1" customFormat="1" ht="29.1" customHeight="1">
      <c r="A114" s="7">
        <v>107</v>
      </c>
      <c r="B114" s="8" t="s">
        <v>366</v>
      </c>
      <c r="C114" s="7" t="s">
        <v>27</v>
      </c>
      <c r="D114" s="9" t="s">
        <v>274</v>
      </c>
      <c r="E114" s="9" t="s">
        <v>29</v>
      </c>
      <c r="F114" s="10">
        <f t="shared" si="12"/>
        <v>85.12</v>
      </c>
      <c r="G114" s="12">
        <v>85.12</v>
      </c>
      <c r="H114" s="12">
        <v>0</v>
      </c>
      <c r="I114" s="7">
        <v>0</v>
      </c>
      <c r="J114" s="23" t="s">
        <v>367</v>
      </c>
      <c r="K114" s="26" t="s">
        <v>57</v>
      </c>
      <c r="L114" s="26" t="s">
        <v>277</v>
      </c>
      <c r="M114" s="26" t="s">
        <v>368</v>
      </c>
      <c r="N114" s="7">
        <v>0</v>
      </c>
      <c r="O114" s="10">
        <f t="shared" si="13"/>
        <v>17545.36</v>
      </c>
      <c r="P114" s="10">
        <f t="shared" si="14"/>
        <v>17545.36</v>
      </c>
      <c r="Q114" s="7">
        <v>0</v>
      </c>
      <c r="R114" s="26"/>
      <c r="S114" s="26"/>
    </row>
    <row r="115" spans="1:19" s="1" customFormat="1" ht="29.1" customHeight="1">
      <c r="A115" s="7">
        <v>108</v>
      </c>
      <c r="B115" s="8" t="s">
        <v>369</v>
      </c>
      <c r="C115" s="7" t="s">
        <v>27</v>
      </c>
      <c r="D115" s="9" t="s">
        <v>274</v>
      </c>
      <c r="E115" s="9" t="s">
        <v>29</v>
      </c>
      <c r="F115" s="10">
        <f t="shared" si="12"/>
        <v>185.23</v>
      </c>
      <c r="G115" s="12">
        <v>142.22999999999999</v>
      </c>
      <c r="H115" s="12">
        <v>43</v>
      </c>
      <c r="I115" s="7">
        <v>0</v>
      </c>
      <c r="J115" s="23" t="s">
        <v>370</v>
      </c>
      <c r="K115" s="26" t="s">
        <v>71</v>
      </c>
      <c r="L115" s="26" t="s">
        <v>277</v>
      </c>
      <c r="M115" s="26" t="s">
        <v>371</v>
      </c>
      <c r="N115" s="7">
        <v>0</v>
      </c>
      <c r="O115" s="10">
        <f t="shared" si="13"/>
        <v>38180.533750000002</v>
      </c>
      <c r="P115" s="10">
        <f t="shared" si="14"/>
        <v>38180.533750000002</v>
      </c>
      <c r="Q115" s="7">
        <v>0</v>
      </c>
      <c r="R115" s="26"/>
      <c r="S115" s="26"/>
    </row>
    <row r="116" spans="1:19" s="1" customFormat="1" ht="29.1" customHeight="1">
      <c r="A116" s="7">
        <v>109</v>
      </c>
      <c r="B116" s="8" t="s">
        <v>369</v>
      </c>
      <c r="C116" s="7" t="s">
        <v>27</v>
      </c>
      <c r="D116" s="9" t="s">
        <v>274</v>
      </c>
      <c r="E116" s="9" t="s">
        <v>29</v>
      </c>
      <c r="F116" s="10">
        <f t="shared" si="12"/>
        <v>179.19</v>
      </c>
      <c r="G116" s="12">
        <v>93.19</v>
      </c>
      <c r="H116" s="12">
        <v>86</v>
      </c>
      <c r="I116" s="7">
        <v>0</v>
      </c>
      <c r="J116" s="23" t="s">
        <v>372</v>
      </c>
      <c r="K116" s="26" t="s">
        <v>71</v>
      </c>
      <c r="L116" s="26" t="s">
        <v>277</v>
      </c>
      <c r="M116" s="26" t="s">
        <v>373</v>
      </c>
      <c r="N116" s="7">
        <v>0</v>
      </c>
      <c r="O116" s="10">
        <f t="shared" si="13"/>
        <v>36935.53875</v>
      </c>
      <c r="P116" s="10">
        <f t="shared" si="14"/>
        <v>36935.53875</v>
      </c>
      <c r="Q116" s="7">
        <v>0</v>
      </c>
      <c r="R116" s="26"/>
      <c r="S116" s="26"/>
    </row>
    <row r="117" spans="1:19" s="1" customFormat="1" ht="29.1" customHeight="1">
      <c r="A117" s="7">
        <v>110</v>
      </c>
      <c r="B117" s="8" t="s">
        <v>374</v>
      </c>
      <c r="C117" s="7" t="s">
        <v>27</v>
      </c>
      <c r="D117" s="9" t="s">
        <v>274</v>
      </c>
      <c r="E117" s="9" t="s">
        <v>29</v>
      </c>
      <c r="F117" s="10">
        <f t="shared" si="12"/>
        <v>243.04</v>
      </c>
      <c r="G117" s="12">
        <v>128.04</v>
      </c>
      <c r="H117" s="12">
        <v>115</v>
      </c>
      <c r="I117" s="7">
        <v>0</v>
      </c>
      <c r="J117" s="23" t="s">
        <v>375</v>
      </c>
      <c r="K117" s="26" t="s">
        <v>50</v>
      </c>
      <c r="L117" s="26" t="s">
        <v>277</v>
      </c>
      <c r="M117" s="26" t="s">
        <v>376</v>
      </c>
      <c r="N117" s="7">
        <v>0</v>
      </c>
      <c r="O117" s="10">
        <f t="shared" si="13"/>
        <v>50096.62</v>
      </c>
      <c r="P117" s="10">
        <f t="shared" si="14"/>
        <v>50096.62</v>
      </c>
      <c r="Q117" s="7">
        <v>0</v>
      </c>
      <c r="R117" s="26"/>
      <c r="S117" s="26"/>
    </row>
    <row r="118" spans="1:19" s="1" customFormat="1" ht="29.1" customHeight="1">
      <c r="A118" s="7">
        <v>111</v>
      </c>
      <c r="B118" s="8" t="s">
        <v>374</v>
      </c>
      <c r="C118" s="7" t="s">
        <v>27</v>
      </c>
      <c r="D118" s="9" t="s">
        <v>274</v>
      </c>
      <c r="E118" s="9" t="s">
        <v>29</v>
      </c>
      <c r="F118" s="10">
        <f t="shared" si="12"/>
        <v>230.2</v>
      </c>
      <c r="G118" s="12">
        <v>111.2</v>
      </c>
      <c r="H118" s="12">
        <v>119</v>
      </c>
      <c r="I118" s="7">
        <v>0</v>
      </c>
      <c r="J118" s="23" t="s">
        <v>377</v>
      </c>
      <c r="K118" s="26" t="s">
        <v>125</v>
      </c>
      <c r="L118" s="26" t="s">
        <v>277</v>
      </c>
      <c r="M118" s="26" t="s">
        <v>378</v>
      </c>
      <c r="N118" s="7">
        <v>0</v>
      </c>
      <c r="O118" s="10">
        <f t="shared" si="13"/>
        <v>47449.974999999999</v>
      </c>
      <c r="P118" s="10">
        <f t="shared" si="14"/>
        <v>47449.974999999999</v>
      </c>
      <c r="Q118" s="7">
        <v>0</v>
      </c>
      <c r="R118" s="26"/>
      <c r="S118" s="26"/>
    </row>
    <row r="119" spans="1:19" s="1" customFormat="1" ht="29.1" customHeight="1">
      <c r="A119" s="7">
        <v>112</v>
      </c>
      <c r="B119" s="8" t="s">
        <v>379</v>
      </c>
      <c r="C119" s="7" t="s">
        <v>27</v>
      </c>
      <c r="D119" s="9" t="s">
        <v>274</v>
      </c>
      <c r="E119" s="9" t="s">
        <v>29</v>
      </c>
      <c r="F119" s="10">
        <f t="shared" si="12"/>
        <v>137.47999999999999</v>
      </c>
      <c r="G119" s="12">
        <v>82.48</v>
      </c>
      <c r="H119" s="12">
        <v>55</v>
      </c>
      <c r="I119" s="7">
        <v>0</v>
      </c>
      <c r="J119" s="23" t="s">
        <v>380</v>
      </c>
      <c r="K119" s="26" t="s">
        <v>46</v>
      </c>
      <c r="L119" s="26" t="s">
        <v>277</v>
      </c>
      <c r="M119" s="26" t="s">
        <v>381</v>
      </c>
      <c r="N119" s="7">
        <v>0</v>
      </c>
      <c r="O119" s="10">
        <f t="shared" si="13"/>
        <v>28338.064999999999</v>
      </c>
      <c r="P119" s="10">
        <f t="shared" si="14"/>
        <v>28338.064999999999</v>
      </c>
      <c r="Q119" s="7">
        <v>0</v>
      </c>
      <c r="R119" s="26"/>
      <c r="S119" s="26"/>
    </row>
    <row r="120" spans="1:19" s="1" customFormat="1" ht="29.1" customHeight="1">
      <c r="A120" s="7">
        <v>113</v>
      </c>
      <c r="B120" s="8" t="s">
        <v>382</v>
      </c>
      <c r="C120" s="7" t="s">
        <v>27</v>
      </c>
      <c r="D120" s="9" t="s">
        <v>274</v>
      </c>
      <c r="E120" s="9" t="s">
        <v>29</v>
      </c>
      <c r="F120" s="10">
        <f t="shared" si="12"/>
        <v>85.23</v>
      </c>
      <c r="G120" s="12">
        <v>74.23</v>
      </c>
      <c r="H120" s="12">
        <v>11</v>
      </c>
      <c r="I120" s="7">
        <v>0</v>
      </c>
      <c r="J120" s="23" t="s">
        <v>383</v>
      </c>
      <c r="K120" s="26" t="s">
        <v>57</v>
      </c>
      <c r="L120" s="26" t="s">
        <v>277</v>
      </c>
      <c r="M120" s="26" t="s">
        <v>384</v>
      </c>
      <c r="N120" s="7">
        <v>0</v>
      </c>
      <c r="O120" s="10">
        <f t="shared" si="13"/>
        <v>17568.033749999999</v>
      </c>
      <c r="P120" s="10">
        <f t="shared" si="14"/>
        <v>17568.033749999999</v>
      </c>
      <c r="Q120" s="7">
        <v>0</v>
      </c>
      <c r="R120" s="26"/>
      <c r="S120" s="26"/>
    </row>
    <row r="121" spans="1:19" s="1" customFormat="1" ht="29.1" customHeight="1">
      <c r="A121" s="7">
        <v>114</v>
      </c>
      <c r="B121" s="8" t="s">
        <v>382</v>
      </c>
      <c r="C121" s="7" t="s">
        <v>27</v>
      </c>
      <c r="D121" s="9" t="s">
        <v>274</v>
      </c>
      <c r="E121" s="9" t="s">
        <v>29</v>
      </c>
      <c r="F121" s="10">
        <f t="shared" si="12"/>
        <v>241.16</v>
      </c>
      <c r="G121" s="12">
        <v>144.16</v>
      </c>
      <c r="H121" s="12">
        <v>97</v>
      </c>
      <c r="I121" s="7">
        <v>0</v>
      </c>
      <c r="J121" s="23" t="s">
        <v>385</v>
      </c>
      <c r="K121" s="26" t="s">
        <v>243</v>
      </c>
      <c r="L121" s="26" t="s">
        <v>277</v>
      </c>
      <c r="M121" s="26" t="s">
        <v>386</v>
      </c>
      <c r="N121" s="7">
        <v>0</v>
      </c>
      <c r="O121" s="10">
        <f t="shared" si="13"/>
        <v>49709.105000000003</v>
      </c>
      <c r="P121" s="10">
        <f t="shared" si="14"/>
        <v>49709.105000000003</v>
      </c>
      <c r="Q121" s="7">
        <v>0</v>
      </c>
      <c r="R121" s="26"/>
      <c r="S121" s="26"/>
    </row>
    <row r="122" spans="1:19" s="1" customFormat="1" ht="29.1" customHeight="1">
      <c r="A122" s="7">
        <v>115</v>
      </c>
      <c r="B122" s="8" t="s">
        <v>387</v>
      </c>
      <c r="C122" s="7" t="s">
        <v>27</v>
      </c>
      <c r="D122" s="9" t="s">
        <v>274</v>
      </c>
      <c r="E122" s="9" t="s">
        <v>29</v>
      </c>
      <c r="F122" s="10">
        <f t="shared" si="12"/>
        <v>209.79</v>
      </c>
      <c r="G122" s="12">
        <v>104.79</v>
      </c>
      <c r="H122" s="12">
        <v>105</v>
      </c>
      <c r="I122" s="7">
        <v>0</v>
      </c>
      <c r="J122" s="23" t="s">
        <v>388</v>
      </c>
      <c r="K122" s="26" t="s">
        <v>67</v>
      </c>
      <c r="L122" s="26" t="s">
        <v>277</v>
      </c>
      <c r="M122" s="26" t="s">
        <v>389</v>
      </c>
      <c r="N122" s="7">
        <v>0</v>
      </c>
      <c r="O122" s="10">
        <f t="shared" si="13"/>
        <v>43242.963750000003</v>
      </c>
      <c r="P122" s="10">
        <f t="shared" si="14"/>
        <v>43242.963750000003</v>
      </c>
      <c r="Q122" s="7">
        <v>0</v>
      </c>
      <c r="R122" s="26"/>
      <c r="S122" s="26"/>
    </row>
    <row r="123" spans="1:19" s="1" customFormat="1" ht="29.1" customHeight="1">
      <c r="A123" s="7">
        <v>116</v>
      </c>
      <c r="B123" s="8" t="s">
        <v>390</v>
      </c>
      <c r="C123" s="7" t="s">
        <v>27</v>
      </c>
      <c r="D123" s="9" t="s">
        <v>274</v>
      </c>
      <c r="E123" s="9" t="s">
        <v>29</v>
      </c>
      <c r="F123" s="10">
        <f t="shared" si="12"/>
        <v>37.4</v>
      </c>
      <c r="G123" s="12">
        <v>37.4</v>
      </c>
      <c r="H123" s="12">
        <v>0</v>
      </c>
      <c r="I123" s="7">
        <v>0</v>
      </c>
      <c r="J123" s="23" t="s">
        <v>391</v>
      </c>
      <c r="K123" s="26" t="s">
        <v>125</v>
      </c>
      <c r="L123" s="26" t="s">
        <v>277</v>
      </c>
      <c r="M123" s="26" t="s">
        <v>392</v>
      </c>
      <c r="N123" s="7">
        <v>0</v>
      </c>
      <c r="O123" s="10">
        <f t="shared" si="13"/>
        <v>7709.0749999999998</v>
      </c>
      <c r="P123" s="10">
        <f t="shared" si="14"/>
        <v>7709.0749999999998</v>
      </c>
      <c r="Q123" s="7">
        <v>0</v>
      </c>
      <c r="R123" s="26"/>
      <c r="S123" s="26"/>
    </row>
    <row r="124" spans="1:19" s="1" customFormat="1" ht="29.1" customHeight="1">
      <c r="A124" s="7">
        <v>117</v>
      </c>
      <c r="B124" s="8" t="s">
        <v>393</v>
      </c>
      <c r="C124" s="7" t="s">
        <v>27</v>
      </c>
      <c r="D124" s="9" t="s">
        <v>274</v>
      </c>
      <c r="E124" s="9" t="s">
        <v>29</v>
      </c>
      <c r="F124" s="10">
        <f t="shared" si="12"/>
        <v>331.3</v>
      </c>
      <c r="G124" s="12">
        <v>100.3</v>
      </c>
      <c r="H124" s="12">
        <v>231</v>
      </c>
      <c r="I124" s="7">
        <v>0</v>
      </c>
      <c r="J124" s="23" t="s">
        <v>394</v>
      </c>
      <c r="K124" s="26" t="s">
        <v>161</v>
      </c>
      <c r="L124" s="26" t="s">
        <v>277</v>
      </c>
      <c r="M124" s="26" t="s">
        <v>395</v>
      </c>
      <c r="N124" s="7">
        <v>0</v>
      </c>
      <c r="O124" s="10">
        <f t="shared" si="13"/>
        <v>68289.212499999994</v>
      </c>
      <c r="P124" s="10">
        <f t="shared" si="14"/>
        <v>68289.212499999994</v>
      </c>
      <c r="Q124" s="7">
        <v>0</v>
      </c>
      <c r="R124" s="26"/>
      <c r="S124" s="26"/>
    </row>
    <row r="125" spans="1:19" s="1" customFormat="1" ht="29.1" customHeight="1">
      <c r="A125" s="7">
        <v>118</v>
      </c>
      <c r="B125" s="8" t="s">
        <v>396</v>
      </c>
      <c r="C125" s="7" t="s">
        <v>27</v>
      </c>
      <c r="D125" s="9" t="s">
        <v>274</v>
      </c>
      <c r="E125" s="9" t="s">
        <v>29</v>
      </c>
      <c r="F125" s="10">
        <f t="shared" si="12"/>
        <v>160.54</v>
      </c>
      <c r="G125" s="12">
        <v>99.54</v>
      </c>
      <c r="H125" s="12">
        <v>61</v>
      </c>
      <c r="I125" s="7">
        <v>0</v>
      </c>
      <c r="J125" s="23" t="s">
        <v>397</v>
      </c>
      <c r="K125" s="26" t="s">
        <v>37</v>
      </c>
      <c r="L125" s="26" t="s">
        <v>277</v>
      </c>
      <c r="M125" s="26" t="s">
        <v>398</v>
      </c>
      <c r="N125" s="7">
        <v>0</v>
      </c>
      <c r="O125" s="10">
        <f t="shared" si="13"/>
        <v>33091.307500000003</v>
      </c>
      <c r="P125" s="10">
        <f t="shared" si="14"/>
        <v>33091.307500000003</v>
      </c>
      <c r="Q125" s="7">
        <v>0</v>
      </c>
      <c r="R125" s="26"/>
      <c r="S125" s="26"/>
    </row>
    <row r="126" spans="1:19" s="1" customFormat="1" ht="29.1" customHeight="1">
      <c r="A126" s="7">
        <v>119</v>
      </c>
      <c r="B126" s="8" t="s">
        <v>399</v>
      </c>
      <c r="C126" s="7" t="s">
        <v>27</v>
      </c>
      <c r="D126" s="9" t="s">
        <v>274</v>
      </c>
      <c r="E126" s="9" t="s">
        <v>29</v>
      </c>
      <c r="F126" s="10">
        <f t="shared" si="12"/>
        <v>144.66999999999999</v>
      </c>
      <c r="G126" s="12">
        <v>144.66999999999999</v>
      </c>
      <c r="H126" s="12">
        <v>0</v>
      </c>
      <c r="I126" s="7">
        <v>0</v>
      </c>
      <c r="J126" s="23" t="s">
        <v>400</v>
      </c>
      <c r="K126" s="26" t="s">
        <v>46</v>
      </c>
      <c r="L126" s="26" t="s">
        <v>277</v>
      </c>
      <c r="M126" s="26" t="s">
        <v>401</v>
      </c>
      <c r="N126" s="7">
        <v>0</v>
      </c>
      <c r="O126" s="10">
        <f t="shared" si="13"/>
        <v>29820.103749999998</v>
      </c>
      <c r="P126" s="10">
        <f t="shared" si="14"/>
        <v>29820.103749999998</v>
      </c>
      <c r="Q126" s="7">
        <v>0</v>
      </c>
      <c r="R126" s="26"/>
      <c r="S126" s="26"/>
    </row>
    <row r="127" spans="1:19" s="1" customFormat="1" ht="29.1" customHeight="1">
      <c r="A127" s="7">
        <v>120</v>
      </c>
      <c r="B127" s="8" t="s">
        <v>402</v>
      </c>
      <c r="C127" s="7" t="s">
        <v>27</v>
      </c>
      <c r="D127" s="9" t="s">
        <v>274</v>
      </c>
      <c r="E127" s="9" t="s">
        <v>29</v>
      </c>
      <c r="F127" s="10">
        <f t="shared" si="12"/>
        <v>261.57</v>
      </c>
      <c r="G127" s="12">
        <v>182.57</v>
      </c>
      <c r="H127" s="12">
        <v>79</v>
      </c>
      <c r="I127" s="7">
        <v>0</v>
      </c>
      <c r="J127" s="23" t="s">
        <v>403</v>
      </c>
      <c r="K127" s="26" t="s">
        <v>404</v>
      </c>
      <c r="L127" s="26" t="s">
        <v>277</v>
      </c>
      <c r="M127" s="26" t="s">
        <v>405</v>
      </c>
      <c r="N127" s="7">
        <v>0</v>
      </c>
      <c r="O127" s="10">
        <f t="shared" si="13"/>
        <v>53916.116249999999</v>
      </c>
      <c r="P127" s="10">
        <f t="shared" si="14"/>
        <v>53916.116249999999</v>
      </c>
      <c r="Q127" s="7">
        <v>0</v>
      </c>
      <c r="R127" s="26"/>
      <c r="S127" s="26"/>
    </row>
    <row r="128" spans="1:19" s="1" customFormat="1" ht="29.1" customHeight="1">
      <c r="A128" s="7">
        <v>121</v>
      </c>
      <c r="B128" s="8" t="s">
        <v>406</v>
      </c>
      <c r="C128" s="7" t="s">
        <v>27</v>
      </c>
      <c r="D128" s="9" t="s">
        <v>274</v>
      </c>
      <c r="E128" s="9" t="s">
        <v>29</v>
      </c>
      <c r="F128" s="10">
        <f t="shared" si="12"/>
        <v>148.30000000000001</v>
      </c>
      <c r="G128" s="12">
        <v>100.3</v>
      </c>
      <c r="H128" s="12">
        <v>48</v>
      </c>
      <c r="I128" s="7">
        <v>0</v>
      </c>
      <c r="J128" s="23" t="s">
        <v>394</v>
      </c>
      <c r="K128" s="26" t="s">
        <v>161</v>
      </c>
      <c r="L128" s="26" t="s">
        <v>277</v>
      </c>
      <c r="M128" s="26" t="s">
        <v>395</v>
      </c>
      <c r="N128" s="7">
        <v>0</v>
      </c>
      <c r="O128" s="10">
        <f t="shared" si="13"/>
        <v>30568.337500000001</v>
      </c>
      <c r="P128" s="10">
        <f t="shared" si="14"/>
        <v>30568.337500000001</v>
      </c>
      <c r="Q128" s="7">
        <v>0</v>
      </c>
      <c r="R128" s="26"/>
      <c r="S128" s="26"/>
    </row>
    <row r="129" spans="1:19" s="1" customFormat="1" ht="29.1" customHeight="1">
      <c r="A129" s="7">
        <v>122</v>
      </c>
      <c r="B129" s="8" t="s">
        <v>407</v>
      </c>
      <c r="C129" s="7" t="s">
        <v>27</v>
      </c>
      <c r="D129" s="9" t="s">
        <v>274</v>
      </c>
      <c r="E129" s="9" t="s">
        <v>29</v>
      </c>
      <c r="F129" s="10">
        <f t="shared" si="12"/>
        <v>41.27</v>
      </c>
      <c r="G129" s="12">
        <v>39.270000000000003</v>
      </c>
      <c r="H129" s="12">
        <v>2</v>
      </c>
      <c r="I129" s="7">
        <v>0</v>
      </c>
      <c r="J129" s="23" t="s">
        <v>408</v>
      </c>
      <c r="K129" s="26" t="s">
        <v>341</v>
      </c>
      <c r="L129" s="26" t="s">
        <v>277</v>
      </c>
      <c r="M129" s="26" t="s">
        <v>409</v>
      </c>
      <c r="N129" s="7">
        <v>0</v>
      </c>
      <c r="O129" s="10">
        <f t="shared" si="13"/>
        <v>8506.7787499999995</v>
      </c>
      <c r="P129" s="10">
        <f t="shared" si="14"/>
        <v>8506.7787499999995</v>
      </c>
      <c r="Q129" s="7">
        <v>0</v>
      </c>
      <c r="R129" s="26"/>
      <c r="S129" s="26"/>
    </row>
    <row r="130" spans="1:19" s="1" customFormat="1" ht="29.1" customHeight="1">
      <c r="A130" s="53" t="s">
        <v>410</v>
      </c>
      <c r="B130" s="53"/>
      <c r="C130" s="53"/>
      <c r="D130" s="53"/>
      <c r="E130" s="53"/>
      <c r="F130" s="29">
        <f>SUM(F8:F129)</f>
        <v>23303.96</v>
      </c>
      <c r="G130" s="29">
        <f>SUM(G8:G129)</f>
        <v>12509.85</v>
      </c>
      <c r="H130" s="29">
        <f>SUM(H8:H129)</f>
        <v>10794.11</v>
      </c>
      <c r="I130" s="10">
        <f>SUM(I8:I129)</f>
        <v>0</v>
      </c>
      <c r="J130" s="28"/>
      <c r="K130" s="28"/>
      <c r="L130" s="28"/>
      <c r="M130" s="28"/>
      <c r="N130" s="7">
        <v>0</v>
      </c>
      <c r="O130" s="10">
        <f>SUM(O8:O129)</f>
        <v>4803528.7549999999</v>
      </c>
      <c r="P130" s="10">
        <f t="shared" si="14"/>
        <v>4803528.7549999999</v>
      </c>
      <c r="Q130" s="7">
        <v>0</v>
      </c>
      <c r="R130" s="28"/>
      <c r="S130" s="28"/>
    </row>
    <row r="131" spans="1:19" ht="51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</row>
    <row r="132" spans="1:19" ht="51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</row>
    <row r="133" spans="1:19" ht="51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</row>
    <row r="134" spans="1:19" ht="20.100000000000001" customHeight="1">
      <c r="A134" s="30"/>
      <c r="B134" s="30"/>
      <c r="C134" s="30"/>
      <c r="D134" s="30"/>
      <c r="E134" s="30"/>
      <c r="F134" s="31"/>
      <c r="G134" s="32"/>
      <c r="H134" s="32"/>
      <c r="I134" s="30"/>
      <c r="J134" s="30"/>
      <c r="K134" s="30"/>
      <c r="L134" s="30"/>
      <c r="M134" s="30"/>
      <c r="N134" s="30"/>
      <c r="O134" s="31"/>
      <c r="P134" s="31"/>
      <c r="Q134" s="30"/>
      <c r="R134" s="30"/>
      <c r="S134" s="30"/>
    </row>
  </sheetData>
  <mergeCells count="31">
    <mergeCell ref="O5:O7"/>
    <mergeCell ref="P5:P7"/>
    <mergeCell ref="Q5:Q7"/>
    <mergeCell ref="C5:E5"/>
    <mergeCell ref="A130:E130"/>
    <mergeCell ref="A131:S131"/>
    <mergeCell ref="A132:S132"/>
    <mergeCell ref="A133:S133"/>
    <mergeCell ref="R5:R7"/>
    <mergeCell ref="S5:S7"/>
    <mergeCell ref="S76:S78"/>
    <mergeCell ref="M6:M7"/>
    <mergeCell ref="N6:N7"/>
    <mergeCell ref="I6:I7"/>
    <mergeCell ref="J6:J7"/>
    <mergeCell ref="K6:K7"/>
    <mergeCell ref="L6:L7"/>
    <mergeCell ref="E6:E7"/>
    <mergeCell ref="F6:F7"/>
    <mergeCell ref="G6:G7"/>
    <mergeCell ref="H6:H7"/>
    <mergeCell ref="F5:I5"/>
    <mergeCell ref="J5:N5"/>
    <mergeCell ref="A1:P1"/>
    <mergeCell ref="A2:L2"/>
    <mergeCell ref="A3:K3"/>
    <mergeCell ref="A4:K4"/>
    <mergeCell ref="A5:A7"/>
    <mergeCell ref="B5:B7"/>
    <mergeCell ref="C6:C7"/>
    <mergeCell ref="D6:D7"/>
  </mergeCells>
  <phoneticPr fontId="10" type="noConversion"/>
  <pageMargins left="0.70069444444444495" right="0.70069444444444495" top="0.75138888888888899" bottom="0.75138888888888899" header="0.29861111111111099" footer="0.29861111111111099"/>
  <pageSetup paperSize="9" scale="5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cqxw</dc:creator>
  <cp:lastModifiedBy>Administrator</cp:lastModifiedBy>
  <cp:revision>1</cp:revision>
  <cp:lastPrinted>2018-05-03T02:09:00Z</cp:lastPrinted>
  <dcterms:created xsi:type="dcterms:W3CDTF">2013-06-05T08:19:00Z</dcterms:created>
  <dcterms:modified xsi:type="dcterms:W3CDTF">2023-03-01T07:46:18Z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68DDED19172A497EB1E12B672648DD4E</vt:lpwstr>
  </property>
</Properties>
</file>