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961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一般公共预算财政基本支出'!$A$1:$E$35</definedName>
    <definedName name="_xlnm.Print_Area" localSheetId="4">'4 一般公用预算“三公”经费支出表'!$A$1:$F$8</definedName>
    <definedName name="_xlnm.Print_Area" localSheetId="5">'5 政府性基金预算支出表'!$A$1:$E$8</definedName>
    <definedName name="_xlnm.Print_Area" localSheetId="6">'6 部门收支总表'!$A$1:$D$17</definedName>
    <definedName name="_xlnm.Print_Area" localSheetId="7">'7 部门收入总表'!$A$1:$L$8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<sst xmlns="http://schemas.openxmlformats.org/spreadsheetml/2006/main" count="1460" uniqueCount="510">
  <si>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</si>
  <si>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</si>
  <si>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</si>
  <si>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</si>
  <si>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</si>
  <si>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</si>
  <si>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</si>
  <si>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</si>
  <si>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</si>
  <si>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</si>
  <si>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</si>
  <si>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</si>
  <si>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</si>
  <si>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</si>
  <si>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</si>
  <si>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</si>
  <si>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</si>
  <si>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</si>
  <si>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</si>
  <si>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</si>
  <si>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</si>
  <si>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</si>
  <si>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</si>
  <si>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</si>
  <si>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</si>
  <si>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</si>
  <si>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</si>
  <si>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</si>
  <si>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</si>
  <si>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</si>
  <si>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</si>
  <si>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</si>
  <si>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</si>
  <si>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</si>
  <si>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</si>
  <si>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</si>
  <si>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</si>
  <si>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</si>
  <si>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</si>
  <si>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</si>
  <si>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</si>
  <si>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</si>
  <si>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</si>
  <si>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</si>
  <si>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</si>
  <si>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</si>
  <si>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</si>
  <si>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</si>
  <si>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</si>
  <si>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</si>
  <si>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</si>
  <si>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</si>
  <si>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</si>
  <si>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</si>
  <si>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</si>
  <si>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</si>
  <si>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</si>
  <si>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</si>
  <si>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</si>
  <si>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</si>
  <si>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</si>
  <si>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</si>
  <si>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</si>
  <si>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</si>
  <si>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</si>
  <si>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</si>
  <si>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</si>
  <si>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</si>
  <si>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</si>
  <si>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</si>
  <si>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</si>
  <si>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</si>
  <si>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</si>
  <si>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</si>
  <si>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</si>
  <si>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</si>
  <si>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</si>
  <si>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</si>
  <si>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</si>
  <si>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</si>
  <si>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</si>
  <si>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</si>
  <si>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</si>
  <si>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</si>
  <si>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</si>
  <si>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</si>
  <si>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</si>
  <si>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</si>
  <si>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</si>
  <si>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</si>
  <si>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</si>
  <si>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</si>
  <si>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</si>
  <si>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</si>
  <si>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</si>
  <si>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</si>
  <si>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</si>
  <si>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</si>
  <si>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</si>
  <si>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</si>
  <si>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</si>
  <si>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</si>
  <si>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</si>
  <si>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</si>
  <si>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</si>
  <si>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</si>
  <si>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</si>
  <si>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</si>
  <si>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</si>
  <si>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</si>
  <si>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</si>
  <si>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</si>
  <si>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</si>
  <si>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</si>
  <si>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</si>
  <si>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</si>
  <si>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</si>
  <si>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</si>
  <si>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</si>
  <si>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</si>
  <si>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</si>
  <si>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</si>
  <si>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</si>
  <si>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</si>
  <si>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</si>
  <si>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</si>
  <si>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</si>
  <si>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</si>
  <si>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</si>
  <si>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</si>
  <si>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</si>
  <si>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</si>
  <si>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</si>
  <si>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</si>
  <si>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</si>
  <si>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</si>
  <si>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</si>
  <si>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</si>
  <si>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</si>
  <si>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</si>
  <si>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</si>
  <si>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</si>
  <si>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</si>
  <si>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</si>
  <si>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</si>
  <si>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</si>
  <si>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</si>
  <si>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</si>
  <si>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</si>
  <si>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</si>
  <si>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</si>
  <si>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</si>
  <si>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</si>
  <si>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</si>
  <si>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</si>
  <si>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</si>
  <si>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</si>
  <si>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</si>
  <si>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</si>
  <si>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</si>
  <si>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</si>
  <si>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</si>
  <si>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</si>
  <si>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</si>
  <si>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</si>
  <si>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</si>
  <si>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</si>
  <si>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</si>
  <si>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</si>
  <si>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</si>
  <si>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</si>
  <si>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</si>
  <si>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</si>
  <si>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</si>
  <si>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</si>
  <si>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</si>
  <si>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</si>
  <si>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</si>
  <si>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</si>
  <si>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</si>
  <si>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</si>
  <si>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</si>
  <si>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</si>
  <si>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</si>
  <si>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</si>
  <si>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</si>
  <si>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</si>
  <si>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</si>
  <si>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</si>
  <si>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</si>
  <si>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</si>
  <si>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</si>
  <si>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</si>
  <si>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</si>
  <si>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</si>
  <si>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</si>
  <si>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</si>
  <si>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</si>
  <si>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</si>
  <si>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</si>
  <si>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</si>
  <si>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</si>
  <si>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</si>
  <si>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</si>
  <si>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</si>
  <si>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</si>
  <si>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</si>
  <si>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</si>
  <si>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</si>
  <si>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</si>
  <si>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</si>
  <si>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</si>
  <si>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</si>
  <si>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</si>
  <si>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</si>
  <si>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</si>
  <si>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</si>
  <si>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</si>
  <si>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</si>
  <si>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</si>
  <si>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</si>
  <si>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</si>
  <si>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</si>
  <si>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</si>
  <si>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</si>
  <si>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</si>
  <si>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</si>
  <si>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</si>
  <si>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</si>
  <si>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</si>
  <si>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</si>
  <si>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</si>
  <si>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</si>
  <si>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</si>
  <si>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</si>
  <si>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</si>
  <si>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</si>
  <si>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</si>
  <si>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</si>
  <si>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</si>
  <si>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</si>
  <si>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</si>
  <si>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</si>
  <si>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</si>
  <si>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</si>
  <si>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</si>
  <si>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</si>
  <si>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</si>
  <si>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</si>
  <si>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</si>
  <si>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</si>
  <si>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</si>
  <si>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</si>
  <si>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</si>
  <si>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</si>
  <si>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</si>
  <si>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</si>
  <si>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</si>
  <si>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</si>
  <si>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</si>
  <si>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</si>
  <si>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</si>
  <si>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</si>
  <si>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</si>
  <si>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</si>
  <si>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</si>
  <si>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</si>
  <si>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</si>
  <si>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</si>
  <si>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</si>
  <si>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</si>
  <si>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</si>
  <si>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</si>
  <si>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</si>
  <si>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</si>
  <si>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</si>
  <si>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</si>
  <si>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</si>
  <si>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</si>
  <si>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</si>
  <si>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</si>
  <si>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</si>
  <si>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</si>
  <si>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</si>
  <si>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</si>
  <si>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</si>
  <si>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</si>
  <si>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</si>
  <si>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</si>
  <si>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</si>
  <si>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</si>
  <si>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</si>
  <si>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</si>
  <si>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</si>
  <si>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</si>
  <si>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</si>
  <si>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</si>
  <si>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</si>
  <si>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</si>
  <si>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</si>
  <si>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</si>
  <si>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</si>
  <si>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</si>
  <si>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</si>
  <si>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</si>
  <si>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</si>
  <si>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</si>
  <si>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</si>
  <si>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</si>
  <si>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</si>
  <si>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</si>
  <si>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</si>
  <si>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忠县科学技术局财政拨款收支总表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</si>
  <si>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</si>
  <si>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</si>
  <si>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</si>
  <si>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</si>
  <si>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</si>
  <si>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</si>
  <si>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</si>
  <si>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</si>
  <si>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</si>
  <si>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</si>
  <si>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</si>
  <si>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</si>
  <si>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</si>
  <si>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</si>
  <si>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科学技术支出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</si>
  <si>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</si>
  <si>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</si>
  <si>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</si>
  <si>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</si>
  <si>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</si>
  <si>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</si>
  <si>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本年收入总计</t>
  </si>
  <si>
    <t>本年支出总计</t>
  </si>
  <si>
    <t>表2</t>
  </si>
  <si>
    <t>忠县科学技术局一般公共预算财政拨款支出预算表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</si>
  <si>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</si>
  <si>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</si>
  <si>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</si>
  <si>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</si>
  <si>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</si>
  <si>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</si>
  <si>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</si>
  <si>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205</t>
  </si>
  <si>
    <t/>
  </si>
  <si>
    <t xml:space="preserve">  20508</t>
  </si>
  <si>
    <t xml:space="preserve">  进修及培训</t>
  </si>
  <si>
    <t xml:space="preserve">    2050803</t>
  </si>
  <si>
    <t xml:space="preserve">    培训支出</t>
  </si>
  <si>
    <t>206</t>
  </si>
  <si>
    <t xml:space="preserve">  20601</t>
  </si>
  <si>
    <t xml:space="preserve">  科学技术管理事务</t>
  </si>
  <si>
    <t xml:space="preserve">    2060101</t>
  </si>
  <si>
    <t xml:space="preserve">    行政运行</t>
  </si>
  <si>
    <t xml:space="preserve">    2060102</t>
  </si>
  <si>
    <t xml:space="preserve">    一般行政管理事务</t>
  </si>
  <si>
    <t xml:space="preserve">  20607</t>
  </si>
  <si>
    <t xml:space="preserve">  科学技术普及</t>
  </si>
  <si>
    <t xml:space="preserve">    2060701</t>
  </si>
  <si>
    <t xml:space="preserve">    机构运行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</si>
  <si>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</si>
  <si>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</si>
  <si>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</si>
  <si>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</si>
  <si>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</si>
  <si>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</si>
  <si>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</si>
  <si>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</si>
  <si>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</si>
  <si>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</si>
  <si>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</si>
  <si>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</si>
  <si>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</si>
  <si>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</si>
  <si>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</si>
  <si>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</si>
  <si>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</si>
  <si>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</si>
  <si>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</si>
  <si>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</si>
  <si>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</si>
  <si>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</si>
  <si>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</si>
  <si>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忠县科学技术局一般公共预算财政拨款基本支出预算表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</si>
  <si>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</si>
  <si>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</si>
  <si>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</si>
  <si>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</si>
  <si>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</si>
  <si>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</si>
  <si>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</si>
  <si>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</si>
  <si>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</si>
  <si>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</si>
  <si>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</si>
  <si>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</si>
  <si>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</si>
  <si>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</si>
  <si>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</si>
  <si>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</si>
  <si>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</si>
  <si>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</si>
  <si>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</si>
  <si>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</si>
  <si>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</si>
  <si>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</si>
  <si>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</si>
  <si>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</si>
  <si>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</si>
  <si>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</si>
  <si>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</si>
  <si>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</si>
  <si>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</si>
  <si>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</si>
  <si>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</si>
  <si>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</si>
  <si>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</si>
  <si>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</si>
  <si>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</si>
  <si>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</si>
  <si>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</si>
  <si>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</si>
  <si>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</si>
  <si>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</si>
  <si>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</si>
  <si>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</si>
  <si>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</si>
  <si>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</si>
  <si>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</si>
  <si>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</si>
  <si>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</si>
  <si>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</si>
  <si>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</si>
  <si>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</si>
  <si>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</si>
  <si>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</si>
  <si>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</si>
  <si>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</si>
  <si>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</si>
  <si>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</si>
  <si>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30304</t>
  </si>
  <si>
    <t xml:space="preserve">  抚恤金</t>
  </si>
  <si>
    <t xml:space="preserve">  30399</t>
  </si>
  <si>
    <t xml:space="preserve">  其他对个人和家庭的补助支出</t>
  </si>
  <si>
    <t>表4</t>
  </si>
  <si>
    <t>忠县科学技术局一般公共预算“三公”经费支出表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</si>
  <si>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</si>
  <si>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</si>
  <si>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</si>
  <si>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</si>
  <si>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</si>
  <si>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</si>
  <si>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忠县科学技术局政府性基金预算支出表</t>
  </si>
  <si>
    <t>本年政府性基金预算财政拨款支出</t>
  </si>
  <si>
    <t>本单位无政府性基金预算收支，故此表无数据</t>
  </si>
  <si>
    <t>（备注：本单位无政府性基金预算收支，故此表无数据。）</t>
  </si>
  <si>
    <t>表6</t>
  </si>
  <si>
    <r>
      <rPr>
        <sz val="22"/>
        <rFont val="华文细黑"/>
        <charset val="134"/>
      </rPr>
      <t>忠县科学技术局</t>
    </r>
    <r>
      <rPr>
        <b/>
        <sz val="22"/>
        <rFont val="华文细黑"/>
        <charset val="134"/>
      </rPr>
      <t>部门收支总表</t>
    </r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</si>
  <si>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</si>
  <si>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</si>
  <si>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</si>
  <si>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</si>
  <si>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</si>
  <si>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</si>
  <si>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</si>
  <si>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</si>
  <si>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</si>
  <si>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</si>
  <si>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</si>
  <si>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</si>
  <si>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</si>
  <si>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</si>
  <si>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忠县科学技术局部门收入总表</t>
  </si>
  <si>
    <t>科目</t>
  </si>
  <si>
    <t>非教育收费收入预算</t>
  </si>
  <si>
    <t>教育收费收预算入</t>
  </si>
  <si>
    <t>表8</t>
  </si>
  <si>
    <t>忠县科学技术局部门支出总表</t>
  </si>
  <si>
    <t>上缴上级支出</t>
  </si>
  <si>
    <t>事业单位经营支出</t>
  </si>
  <si>
    <t>对下级单位补助支出</t>
  </si>
  <si>
    <t>表9</t>
  </si>
  <si>
    <t>忠县科学技术局政府采购预算明细表</t>
  </si>
  <si>
    <t>教育收费收入预算</t>
  </si>
  <si>
    <t>货物类</t>
  </si>
  <si>
    <t>服务类</t>
  </si>
  <si>
    <t>无</t>
  </si>
  <si>
    <t>工程类</t>
  </si>
  <si>
    <t>2020年部门(单位)整体绩效目标表（2020年暂不公开）</t>
  </si>
  <si>
    <t>2020年部门(单位)预算整体绩效目标表</t>
  </si>
  <si>
    <t>部门(单位)名称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</si>
  <si>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</si>
  <si>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</si>
  <si>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</si>
  <si>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</si>
  <si>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</si>
  <si>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</si>
  <si>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</si>
  <si>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</si>
  <si>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2020年县级重点专项资金绩效目标表（一级项目）</t>
  </si>
  <si>
    <t>2020年市级重点专项资金绩效目标表（一级项目）</t>
  </si>
  <si>
    <t>编制单位：</t>
  </si>
  <si>
    <t>专项资金名称</t>
  </si>
  <si>
    <t>业务主管部门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</si>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</sst>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>
  <numFmts count="9">
    <numFmt numFmtId="176" formatCode="#,##0.00_ "/>
    <numFmt numFmtId="177" formatCode=";;"/>
    <numFmt numFmtId="42" formatCode="_ &quot;￥&quot;* #,##0_ ;_ &quot;￥&quot;* \-#,##0_ ;_ &quot;￥&quot;* &quot;-&quot;_ ;_ @_ "/>
    <numFmt numFmtId="178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0.00_);[Red]\(0.00\)"/>
    <numFmt numFmtId="180" formatCode="###,##0.00"/>
  </numFmts>
  <fonts count="47">
    <font>
      <sz val="11"/>
      <color theme="1"/>
      <name val="等线"/>
      <charset val="134"/>
    </font>
    <font>
      <sz val="10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6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name val="Default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22"/>
      <name val="华文细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5" borderId="2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4" borderId="26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43" fillId="19" borderId="32" applyNumberFormat="0" applyAlignment="0" applyProtection="0">
      <alignment vertical="center"/>
    </xf>
    <xf numFmtId="0" fontId="33" fillId="19" borderId="27" applyNumberFormat="0" applyAlignment="0" applyProtection="0">
      <alignment vertical="center"/>
    </xf>
    <xf numFmtId="0" fontId="38" fillId="24" borderId="28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0" fillId="0" borderId="0">
      <alignment vertical="center"/>
    </xf>
  </cellStyleXfs>
  <cellXfs count="181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8" fontId="4" fillId="0" borderId="4" xfId="49" applyNumberFormat="1" applyFont="1" applyFill="1" applyBorder="1" applyAlignment="1">
      <alignment horizontal="center" vertical="center"/>
    </xf>
    <xf numFmtId="178" fontId="4" fillId="0" borderId="0" xfId="49" applyNumberFormat="1" applyFont="1" applyFill="1" applyBorder="1" applyAlignment="1">
      <alignment horizontal="center" vertical="center"/>
    </xf>
    <xf numFmtId="178" fontId="4" fillId="0" borderId="5" xfId="49" applyNumberFormat="1" applyFont="1" applyFill="1" applyBorder="1" applyAlignment="1">
      <alignment horizontal="center" vertical="center"/>
    </xf>
    <xf numFmtId="178" fontId="4" fillId="0" borderId="6" xfId="49" applyNumberFormat="1" applyFont="1" applyFill="1" applyBorder="1" applyAlignment="1">
      <alignment horizontal="center" vertical="center"/>
    </xf>
    <xf numFmtId="178" fontId="4" fillId="0" borderId="7" xfId="49" applyNumberFormat="1" applyFont="1" applyFill="1" applyBorder="1" applyAlignment="1">
      <alignment horizontal="center" vertical="center"/>
    </xf>
    <xf numFmtId="178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5" fillId="0" borderId="0" xfId="49" applyFont="1" applyAlignment="1">
      <alignment vertical="center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6" fillId="0" borderId="7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178" fontId="7" fillId="0" borderId="2" xfId="49" applyNumberFormat="1" applyFont="1" applyBorder="1" applyAlignment="1">
      <alignment horizontal="center" vertical="center"/>
    </xf>
    <xf numFmtId="0" fontId="7" fillId="0" borderId="9" xfId="49" applyFont="1" applyBorder="1" applyAlignment="1">
      <alignment horizontal="center" vertical="center"/>
    </xf>
    <xf numFmtId="0" fontId="7" fillId="0" borderId="9" xfId="49" applyFont="1" applyBorder="1" applyAlignment="1">
      <alignment vertical="center" wrapText="1"/>
    </xf>
    <xf numFmtId="0" fontId="7" fillId="0" borderId="2" xfId="49" applyFont="1" applyBorder="1" applyAlignment="1">
      <alignment vertical="center" wrapText="1"/>
    </xf>
    <xf numFmtId="0" fontId="7" fillId="0" borderId="10" xfId="49" applyFont="1" applyBorder="1" applyAlignment="1">
      <alignment horizontal="center" vertical="center"/>
    </xf>
    <xf numFmtId="0" fontId="7" fillId="0" borderId="11" xfId="49" applyFont="1" applyBorder="1" applyAlignment="1">
      <alignment horizontal="center" vertical="center"/>
    </xf>
    <xf numFmtId="0" fontId="7" fillId="0" borderId="10" xfId="49" applyFont="1" applyBorder="1" applyAlignment="1">
      <alignment vertical="center" wrapText="1"/>
    </xf>
    <xf numFmtId="0" fontId="7" fillId="0" borderId="11" xfId="49" applyNumberFormat="1" applyFont="1" applyBorder="1" applyAlignment="1">
      <alignment horizontal="center" vertical="center"/>
    </xf>
    <xf numFmtId="0" fontId="7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0" xfId="51" applyNumberFormat="1" applyFont="1" applyFill="1" applyBorder="1" applyAlignment="1" applyProtection="1">
      <alignment horizontal="center" vertical="center" wrapText="1"/>
    </xf>
    <xf numFmtId="0" fontId="13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3" fillId="0" borderId="10" xfId="50" applyFont="1" applyFill="1" applyBorder="1" applyAlignment="1">
      <alignment horizontal="left" vertical="center" indent="2"/>
    </xf>
    <xf numFmtId="0" fontId="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14" fillId="0" borderId="0" xfId="51" applyNumberFormat="1" applyFont="1" applyFill="1" applyAlignment="1" applyProtection="1">
      <alignment horizontal="centerContinuous"/>
    </xf>
    <xf numFmtId="0" fontId="7" fillId="0" borderId="0" xfId="51" applyAlignment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16" fillId="0" borderId="0" xfId="51" applyFont="1"/>
    <xf numFmtId="0" fontId="16" fillId="0" borderId="0" xfId="51" applyFont="1" applyFill="1"/>
    <xf numFmtId="0" fontId="16" fillId="0" borderId="0" xfId="51" applyFont="1" applyAlignment="1">
      <alignment horizontal="right"/>
    </xf>
    <xf numFmtId="0" fontId="12" fillId="0" borderId="12" xfId="51" applyNumberFormat="1" applyFont="1" applyFill="1" applyBorder="1" applyAlignment="1" applyProtection="1">
      <alignment horizontal="center" vertical="center" wrapText="1"/>
    </xf>
    <xf numFmtId="176" fontId="12" fillId="0" borderId="10" xfId="51" applyNumberFormat="1" applyFont="1" applyFill="1" applyBorder="1" applyAlignment="1" applyProtection="1">
      <alignment horizontal="center" vertical="center"/>
    </xf>
    <xf numFmtId="0" fontId="12" fillId="0" borderId="10" xfId="51" applyNumberFormat="1" applyFont="1" applyFill="1" applyBorder="1" applyAlignment="1" applyProtection="1">
      <alignment horizontal="center" vertical="center"/>
    </xf>
    <xf numFmtId="49" fontId="16" fillId="0" borderId="10" xfId="51" applyNumberFormat="1" applyFont="1" applyFill="1" applyBorder="1" applyAlignment="1" applyProtection="1">
      <alignment vertical="center"/>
    </xf>
    <xf numFmtId="177" fontId="16" fillId="0" borderId="10" xfId="51" applyNumberFormat="1" applyFont="1" applyFill="1" applyBorder="1" applyAlignment="1" applyProtection="1">
      <alignment vertical="center"/>
    </xf>
    <xf numFmtId="4" fontId="16" fillId="0" borderId="10" xfId="51" applyNumberFormat="1" applyFont="1" applyFill="1" applyBorder="1" applyAlignment="1" applyProtection="1">
      <alignment horizontal="right" vertical="center" wrapText="1"/>
    </xf>
    <xf numFmtId="0" fontId="16" fillId="0" borderId="10" xfId="51" applyNumberFormat="1" applyFont="1" applyFill="1" applyBorder="1" applyAlignment="1" applyProtection="1">
      <alignment horizontal="center" vertical="center"/>
    </xf>
    <xf numFmtId="0" fontId="16" fillId="0" borderId="10" xfId="51" applyFont="1" applyFill="1" applyBorder="1"/>
    <xf numFmtId="0" fontId="7" fillId="0" borderId="10" xfId="51" applyFill="1" applyBorder="1"/>
    <xf numFmtId="0" fontId="16" fillId="0" borderId="10" xfId="51" applyFont="1" applyBorder="1"/>
    <xf numFmtId="0" fontId="7" fillId="0" borderId="10" xfId="51" applyBorder="1"/>
    <xf numFmtId="179" fontId="16" fillId="0" borderId="0" xfId="51" applyNumberFormat="1" applyFont="1"/>
    <xf numFmtId="179" fontId="7" fillId="0" borderId="0" xfId="51" applyNumberFormat="1"/>
    <xf numFmtId="179" fontId="8" fillId="0" borderId="0" xfId="51" applyNumberFormat="1" applyFont="1" applyFill="1" applyAlignment="1" applyProtection="1">
      <alignment horizontal="left" vertical="center"/>
    </xf>
    <xf numFmtId="179" fontId="14" fillId="0" borderId="0" xfId="51" applyNumberFormat="1" applyFont="1" applyFill="1" applyAlignment="1" applyProtection="1">
      <alignment horizontal="centerContinuous"/>
    </xf>
    <xf numFmtId="179" fontId="15" fillId="0" borderId="0" xfId="51" applyNumberFormat="1" applyFont="1" applyFill="1" applyAlignment="1" applyProtection="1">
      <alignment horizontal="centerContinuous"/>
    </xf>
    <xf numFmtId="179" fontId="8" fillId="0" borderId="0" xfId="51" applyNumberFormat="1" applyFont="1" applyFill="1" applyAlignment="1" applyProtection="1">
      <alignment horizontal="centerContinuous"/>
    </xf>
    <xf numFmtId="179" fontId="12" fillId="0" borderId="0" xfId="51" applyNumberFormat="1" applyFont="1" applyFill="1" applyAlignment="1" applyProtection="1">
      <alignment horizontal="centerContinuous"/>
    </xf>
    <xf numFmtId="179" fontId="12" fillId="0" borderId="10" xfId="51" applyNumberFormat="1" applyFont="1" applyFill="1" applyBorder="1" applyAlignment="1" applyProtection="1">
      <alignment horizontal="center" vertical="center"/>
    </xf>
    <xf numFmtId="179" fontId="12" fillId="0" borderId="10" xfId="51" applyNumberFormat="1" applyFont="1" applyFill="1" applyBorder="1" applyAlignment="1" applyProtection="1">
      <alignment horizontal="center" vertical="center" wrapText="1"/>
    </xf>
    <xf numFmtId="179" fontId="12" fillId="0" borderId="10" xfId="51" applyNumberFormat="1" applyFont="1" applyBorder="1" applyAlignment="1">
      <alignment horizontal="center" vertical="center" wrapText="1"/>
    </xf>
    <xf numFmtId="179" fontId="12" fillId="0" borderId="10" xfId="51" applyNumberFormat="1" applyFont="1" applyFill="1" applyBorder="1" applyAlignment="1">
      <alignment horizontal="center" vertical="center" wrapText="1"/>
    </xf>
    <xf numFmtId="179" fontId="16" fillId="0" borderId="10" xfId="50" applyNumberFormat="1" applyFont="1" applyBorder="1" applyAlignment="1">
      <alignment horizontal="right" vertical="center"/>
    </xf>
    <xf numFmtId="179" fontId="16" fillId="0" borderId="10" xfId="51" applyNumberFormat="1" applyFont="1" applyFill="1" applyBorder="1" applyAlignment="1" applyProtection="1">
      <alignment vertical="center"/>
    </xf>
    <xf numFmtId="179" fontId="16" fillId="0" borderId="10" xfId="51" applyNumberFormat="1" applyFont="1" applyFill="1" applyBorder="1" applyAlignment="1" applyProtection="1">
      <alignment horizontal="right" vertical="center" wrapText="1"/>
    </xf>
    <xf numFmtId="179" fontId="16" fillId="0" borderId="10" xfId="51" applyNumberFormat="1" applyFont="1" applyFill="1" applyBorder="1"/>
    <xf numFmtId="179" fontId="16" fillId="0" borderId="10" xfId="51" applyNumberFormat="1" applyFont="1" applyBorder="1"/>
    <xf numFmtId="179" fontId="17" fillId="0" borderId="0" xfId="51" applyNumberFormat="1" applyFont="1" applyFill="1" applyAlignment="1">
      <alignment horizontal="right"/>
    </xf>
    <xf numFmtId="179" fontId="16" fillId="0" borderId="13" xfId="51" applyNumberFormat="1" applyFont="1" applyFill="1" applyBorder="1" applyAlignment="1" applyProtection="1">
      <alignment horizontal="right"/>
    </xf>
    <xf numFmtId="179" fontId="12" fillId="0" borderId="14" xfId="51" applyNumberFormat="1" applyFont="1" applyFill="1" applyBorder="1" applyAlignment="1" applyProtection="1">
      <alignment horizontal="center" vertical="center" wrapText="1"/>
    </xf>
    <xf numFmtId="179" fontId="12" fillId="0" borderId="15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4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" vertical="center"/>
    </xf>
    <xf numFmtId="0" fontId="16" fillId="0" borderId="0" xfId="51" applyFont="1" applyFill="1" applyAlignment="1">
      <alignment vertical="center"/>
    </xf>
    <xf numFmtId="0" fontId="12" fillId="0" borderId="16" xfId="51" applyNumberFormat="1" applyFont="1" applyFill="1" applyBorder="1" applyAlignment="1" applyProtection="1">
      <alignment horizontal="center" vertical="center"/>
    </xf>
    <xf numFmtId="0" fontId="12" fillId="0" borderId="16" xfId="51" applyNumberFormat="1" applyFont="1" applyFill="1" applyBorder="1" applyAlignment="1" applyProtection="1">
      <alignment horizontal="centerContinuous" vertical="center" wrapText="1"/>
    </xf>
    <xf numFmtId="0" fontId="16" fillId="0" borderId="17" xfId="51" applyFont="1" applyFill="1" applyBorder="1" applyAlignment="1">
      <alignment vertical="center"/>
    </xf>
    <xf numFmtId="4" fontId="16" fillId="0" borderId="16" xfId="50" applyNumberFormat="1" applyFont="1" applyBorder="1" applyAlignment="1">
      <alignment horizontal="right" vertical="center"/>
    </xf>
    <xf numFmtId="4" fontId="16" fillId="0" borderId="18" xfId="50" applyNumberFormat="1" applyFont="1" applyBorder="1" applyAlignment="1">
      <alignment horizontal="left" vertical="center" wrapText="1"/>
    </xf>
    <xf numFmtId="4" fontId="16" fillId="0" borderId="10" xfId="50" applyNumberFormat="1" applyFont="1" applyBorder="1" applyAlignment="1">
      <alignment horizontal="right" vertical="center" wrapText="1"/>
    </xf>
    <xf numFmtId="0" fontId="16" fillId="0" borderId="19" xfId="51" applyFont="1" applyBorder="1" applyAlignment="1">
      <alignment vertical="center"/>
    </xf>
    <xf numFmtId="0" fontId="16" fillId="0" borderId="19" xfId="51" applyFont="1" applyBorder="1" applyAlignment="1">
      <alignment horizontal="left" vertical="center"/>
    </xf>
    <xf numFmtId="4" fontId="16" fillId="0" borderId="20" xfId="51" applyNumberFormat="1" applyFont="1" applyFill="1" applyBorder="1" applyAlignment="1" applyProtection="1">
      <alignment horizontal="right" vertical="center" wrapText="1"/>
    </xf>
    <xf numFmtId="4" fontId="16" fillId="0" borderId="18" xfId="50" applyNumberFormat="1" applyFont="1" applyFill="1" applyBorder="1" applyAlignment="1">
      <alignment horizontal="left" vertical="center" wrapText="1"/>
    </xf>
    <xf numFmtId="0" fontId="16" fillId="0" borderId="19" xfId="51" applyFont="1" applyFill="1" applyBorder="1" applyAlignment="1">
      <alignment vertical="center"/>
    </xf>
    <xf numFmtId="4" fontId="16" fillId="0" borderId="12" xfId="51" applyNumberFormat="1" applyFont="1" applyFill="1" applyBorder="1" applyAlignment="1" applyProtection="1">
      <alignment horizontal="right" vertical="center" wrapText="1"/>
    </xf>
    <xf numFmtId="4" fontId="16" fillId="0" borderId="10" xfId="50" applyNumberFormat="1" applyFont="1" applyFill="1" applyBorder="1" applyAlignment="1">
      <alignment horizontal="left" vertical="center" wrapText="1"/>
    </xf>
    <xf numFmtId="4" fontId="16" fillId="0" borderId="21" xfId="50" applyNumberFormat="1" applyFont="1" applyFill="1" applyBorder="1" applyAlignment="1">
      <alignment horizontal="left" vertical="center" wrapText="1"/>
    </xf>
    <xf numFmtId="4" fontId="16" fillId="0" borderId="10" xfId="51" applyNumberFormat="1" applyFont="1" applyFill="1" applyBorder="1" applyAlignment="1">
      <alignment horizontal="right" vertical="center" wrapText="1"/>
    </xf>
    <xf numFmtId="0" fontId="16" fillId="0" borderId="10" xfId="51" applyFont="1" applyFill="1" applyBorder="1" applyAlignment="1">
      <alignment vertical="center" wrapText="1"/>
    </xf>
    <xf numFmtId="4" fontId="16" fillId="0" borderId="10" xfId="51" applyNumberFormat="1" applyFont="1" applyBorder="1" applyAlignment="1">
      <alignment vertical="center" wrapText="1"/>
    </xf>
    <xf numFmtId="4" fontId="16" fillId="0" borderId="12" xfId="51" applyNumberFormat="1" applyFont="1" applyFill="1" applyBorder="1" applyAlignment="1">
      <alignment horizontal="right" vertical="center" wrapText="1"/>
    </xf>
    <xf numFmtId="0" fontId="16" fillId="0" borderId="10" xfId="51" applyNumberFormat="1" applyFont="1" applyFill="1" applyBorder="1" applyAlignment="1" applyProtection="1">
      <alignment vertical="center" wrapText="1"/>
    </xf>
    <xf numFmtId="0" fontId="16" fillId="0" borderId="18" xfId="51" applyFont="1" applyBorder="1" applyAlignment="1">
      <alignment vertical="center" wrapText="1"/>
    </xf>
    <xf numFmtId="0" fontId="16" fillId="0" borderId="18" xfId="51" applyFont="1" applyFill="1" applyBorder="1" applyAlignment="1">
      <alignment vertical="center" wrapText="1"/>
    </xf>
    <xf numFmtId="0" fontId="16" fillId="0" borderId="10" xfId="51" applyFont="1" applyFill="1" applyBorder="1" applyAlignment="1">
      <alignment horizontal="center" vertical="center"/>
    </xf>
    <xf numFmtId="0" fontId="18" fillId="0" borderId="0" xfId="51" applyFont="1" applyFill="1"/>
    <xf numFmtId="0" fontId="14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2" fillId="0" borderId="0" xfId="51" applyFont="1" applyFill="1" applyAlignment="1">
      <alignment horizontal="centerContinuous"/>
    </xf>
    <xf numFmtId="0" fontId="12" fillId="0" borderId="0" xfId="51" applyFont="1" applyAlignment="1">
      <alignment horizontal="centerContinuous"/>
    </xf>
    <xf numFmtId="0" fontId="12" fillId="0" borderId="0" xfId="51" applyFont="1" applyAlignment="1">
      <alignment horizontal="right"/>
    </xf>
    <xf numFmtId="0" fontId="12" fillId="0" borderId="19" xfId="51" applyNumberFormat="1" applyFont="1" applyFill="1" applyBorder="1" applyAlignment="1" applyProtection="1">
      <alignment horizontal="center" vertical="center"/>
    </xf>
    <xf numFmtId="0" fontId="12" fillId="0" borderId="12" xfId="51" applyNumberFormat="1" applyFont="1" applyFill="1" applyBorder="1" applyAlignment="1" applyProtection="1">
      <alignment horizontal="center" vertical="center"/>
    </xf>
    <xf numFmtId="0" fontId="12" fillId="0" borderId="20" xfId="51" applyNumberFormat="1" applyFont="1" applyFill="1" applyBorder="1" applyAlignment="1" applyProtection="1">
      <alignment horizontal="center" vertical="center"/>
    </xf>
    <xf numFmtId="0" fontId="12" fillId="0" borderId="22" xfId="51" applyNumberFormat="1" applyFont="1" applyFill="1" applyBorder="1" applyAlignment="1" applyProtection="1">
      <alignment horizontal="center" vertical="center"/>
    </xf>
    <xf numFmtId="0" fontId="12" fillId="0" borderId="0" xfId="51" applyNumberFormat="1" applyFont="1" applyFill="1" applyBorder="1" applyAlignment="1" applyProtection="1">
      <alignment horizontal="center" vertical="center"/>
    </xf>
    <xf numFmtId="0" fontId="12" fillId="0" borderId="23" xfId="51" applyNumberFormat="1" applyFont="1" applyFill="1" applyBorder="1" applyAlignment="1" applyProtection="1">
      <alignment horizontal="center" vertical="center"/>
    </xf>
    <xf numFmtId="49" fontId="16" fillId="0" borderId="19" xfId="51" applyNumberFormat="1" applyFont="1" applyFill="1" applyBorder="1" applyAlignment="1" applyProtection="1">
      <alignment horizontal="left" vertical="center"/>
    </xf>
    <xf numFmtId="177" fontId="16" fillId="0" borderId="10" xfId="51" applyNumberFormat="1" applyFont="1" applyFill="1" applyBorder="1" applyAlignment="1" applyProtection="1">
      <alignment horizontal="left" vertical="center"/>
    </xf>
    <xf numFmtId="4" fontId="16" fillId="0" borderId="21" xfId="51" applyNumberFormat="1" applyFont="1" applyFill="1" applyBorder="1" applyAlignment="1" applyProtection="1">
      <alignment horizontal="right" vertical="center" wrapText="1"/>
    </xf>
    <xf numFmtId="4" fontId="16" fillId="0" borderId="19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Fill="1"/>
    <xf numFmtId="0" fontId="14" fillId="0" borderId="0" xfId="51" applyFont="1" applyFill="1" applyAlignment="1">
      <alignment horizontal="left"/>
    </xf>
    <xf numFmtId="0" fontId="20" fillId="0" borderId="0" xfId="51" applyFont="1" applyFill="1" applyAlignment="1">
      <alignment horizontal="centerContinuous"/>
    </xf>
    <xf numFmtId="0" fontId="18" fillId="0" borderId="0" xfId="51" applyFont="1"/>
    <xf numFmtId="0" fontId="17" fillId="0" borderId="0" xfId="51" applyFont="1" applyAlignment="1">
      <alignment horizontal="right" vertical="center"/>
    </xf>
    <xf numFmtId="49" fontId="14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6" fillId="0" borderId="0" xfId="51" applyFont="1" applyAlignment="1">
      <alignment horizontal="right" vertical="center"/>
    </xf>
    <xf numFmtId="49" fontId="16" fillId="0" borderId="10" xfId="51" applyNumberFormat="1" applyFont="1" applyFill="1" applyBorder="1" applyAlignment="1" applyProtection="1"/>
    <xf numFmtId="177" fontId="16" fillId="0" borderId="10" xfId="51" applyNumberFormat="1" applyFont="1" applyFill="1" applyBorder="1" applyAlignment="1" applyProtection="1">
      <alignment horizontal="center" vertical="center"/>
    </xf>
    <xf numFmtId="0" fontId="18" fillId="0" borderId="10" xfId="51" applyFont="1" applyBorder="1"/>
    <xf numFmtId="0" fontId="16" fillId="0" borderId="10" xfId="51" applyFont="1" applyFill="1" applyBorder="1" applyAlignment="1">
      <alignment vertical="center"/>
    </xf>
    <xf numFmtId="0" fontId="16" fillId="0" borderId="10" xfId="51" applyFont="1" applyBorder="1" applyAlignment="1">
      <alignment vertical="center"/>
    </xf>
    <xf numFmtId="0" fontId="16" fillId="0" borderId="0" xfId="51" applyNumberFormat="1" applyFont="1" applyFill="1" applyAlignment="1" applyProtection="1">
      <alignment horizontal="right"/>
    </xf>
    <xf numFmtId="0" fontId="7" fillId="0" borderId="10" xfId="51" applyFont="1" applyBorder="1"/>
    <xf numFmtId="180" fontId="22" fillId="2" borderId="10" xfId="0" applyNumberFormat="1" applyFont="1" applyFill="1" applyBorder="1" applyAlignment="1">
      <alignment horizontal="right" vertical="top" wrapText="1"/>
    </xf>
    <xf numFmtId="0" fontId="18" fillId="0" borderId="0" xfId="50" applyFont="1"/>
    <xf numFmtId="0" fontId="7" fillId="0" borderId="0" xfId="50" applyAlignment="1">
      <alignment wrapText="1"/>
    </xf>
    <xf numFmtId="0" fontId="7" fillId="0" borderId="0" xfId="50"/>
    <xf numFmtId="0" fontId="18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16" fillId="0" borderId="0" xfId="50" applyFont="1" applyFill="1" applyAlignment="1">
      <alignment wrapText="1"/>
    </xf>
    <xf numFmtId="0" fontId="16" fillId="0" borderId="0" xfId="50" applyFont="1" applyAlignment="1">
      <alignment wrapText="1"/>
    </xf>
    <xf numFmtId="0" fontId="16" fillId="0" borderId="0" xfId="50" applyNumberFormat="1" applyFont="1" applyFill="1" applyAlignment="1" applyProtection="1">
      <alignment horizontal="right"/>
    </xf>
    <xf numFmtId="0" fontId="12" fillId="0" borderId="10" xfId="50" applyNumberFormat="1" applyFont="1" applyFill="1" applyBorder="1" applyAlignment="1" applyProtection="1">
      <alignment horizontal="center" vertical="center" wrapText="1"/>
    </xf>
    <xf numFmtId="0" fontId="12" fillId="0" borderId="16" xfId="50" applyNumberFormat="1" applyFont="1" applyFill="1" applyBorder="1" applyAlignment="1" applyProtection="1">
      <alignment horizontal="center" vertical="center" wrapText="1"/>
    </xf>
    <xf numFmtId="0" fontId="16" fillId="0" borderId="16" xfId="50" applyFont="1" applyBorder="1" applyAlignment="1">
      <alignment horizontal="center" vertical="center"/>
    </xf>
    <xf numFmtId="4" fontId="16" fillId="0" borderId="16" xfId="50" applyNumberFormat="1" applyFont="1" applyBorder="1" applyAlignment="1">
      <alignment horizontal="left" vertical="center"/>
    </xf>
    <xf numFmtId="0" fontId="16" fillId="0" borderId="19" xfId="50" applyFont="1" applyFill="1" applyBorder="1" applyAlignment="1">
      <alignment horizontal="left" vertical="center"/>
    </xf>
    <xf numFmtId="4" fontId="16" fillId="0" borderId="12" xfId="50" applyNumberFormat="1" applyFont="1" applyFill="1" applyBorder="1" applyAlignment="1" applyProtection="1">
      <alignment horizontal="right" vertical="center" wrapText="1"/>
    </xf>
    <xf numFmtId="4" fontId="16" fillId="0" borderId="10" xfId="50" applyNumberFormat="1" applyFont="1" applyFill="1" applyBorder="1" applyAlignment="1" applyProtection="1">
      <alignment horizontal="right" vertical="center" wrapText="1"/>
    </xf>
    <xf numFmtId="0" fontId="16" fillId="0" borderId="19" xfId="50" applyFont="1" applyBorder="1" applyAlignment="1">
      <alignment horizontal="left" vertical="center"/>
    </xf>
    <xf numFmtId="4" fontId="16" fillId="0" borderId="16" xfId="50" applyNumberFormat="1" applyFont="1" applyFill="1" applyBorder="1" applyAlignment="1" applyProtection="1">
      <alignment horizontal="right" vertical="center" wrapText="1"/>
    </xf>
    <xf numFmtId="0" fontId="16" fillId="0" borderId="10" xfId="50" applyFont="1" applyBorder="1" applyAlignment="1">
      <alignment horizontal="center" vertical="center"/>
    </xf>
    <xf numFmtId="4" fontId="16" fillId="0" borderId="20" xfId="50" applyNumberFormat="1" applyFont="1" applyFill="1" applyBorder="1" applyAlignment="1">
      <alignment horizontal="right" vertical="center" wrapText="1"/>
    </xf>
    <xf numFmtId="4" fontId="16" fillId="0" borderId="10" xfId="50" applyNumberFormat="1" applyFont="1" applyBorder="1" applyAlignment="1">
      <alignment horizontal="center" vertical="center"/>
    </xf>
    <xf numFmtId="4" fontId="16" fillId="0" borderId="10" xfId="50" applyNumberFormat="1" applyFont="1" applyFill="1" applyBorder="1" applyAlignment="1">
      <alignment horizontal="right" vertical="center" wrapText="1"/>
    </xf>
    <xf numFmtId="4" fontId="16" fillId="0" borderId="10" xfId="50" applyNumberFormat="1" applyFont="1" applyFill="1" applyBorder="1" applyAlignment="1" applyProtection="1">
      <alignment horizontal="right" vertical="center"/>
    </xf>
    <xf numFmtId="4" fontId="16" fillId="0" borderId="10" xfId="50" applyNumberFormat="1" applyFont="1" applyBorder="1" applyAlignment="1">
      <alignment horizontal="right" vertical="center"/>
    </xf>
    <xf numFmtId="4" fontId="16" fillId="0" borderId="10" xfId="50" applyNumberFormat="1" applyFont="1" applyFill="1" applyBorder="1" applyAlignment="1">
      <alignment horizontal="right" vertical="center"/>
    </xf>
    <xf numFmtId="4" fontId="16" fillId="0" borderId="10" xfId="50" applyNumberFormat="1" applyFont="1" applyFill="1" applyBorder="1" applyAlignment="1">
      <alignment horizontal="center" vertical="center"/>
    </xf>
    <xf numFmtId="0" fontId="7" fillId="0" borderId="24" xfId="50" applyBorder="1" applyAlignment="1">
      <alignment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3" borderId="10" xfId="0" applyFont="1" applyFill="1" applyBorder="1" applyAlignment="1">
      <alignment horizontal="center"/>
    </xf>
    <xf numFmtId="0" fontId="25" fillId="3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75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75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E8" sqref="E8"/>
    </sheetView>
  </sheetViews>
  <sheetFormatPr defaultColWidth="31.125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33" t="s">
        <v>483</v>
      </c>
      <c r="B1" s="34"/>
      <c r="C1" s="34"/>
      <c r="D1" s="34"/>
      <c r="E1" s="34"/>
      <c r="F1" s="34"/>
    </row>
    <row r="2" ht="36.75" customHeight="1" spans="1:11">
      <c r="A2" s="35" t="s">
        <v>484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3.25" customHeight="1" spans="1:11">
      <c r="A3" s="34"/>
      <c r="B3" s="34"/>
      <c r="C3" s="34"/>
      <c r="D3" s="34"/>
      <c r="E3" s="34"/>
      <c r="F3" s="34"/>
      <c r="K3" t="s">
        <v>313</v>
      </c>
    </row>
    <row r="4" ht="24" customHeight="1" spans="1:11">
      <c r="A4" s="36" t="s">
        <v>316</v>
      </c>
      <c r="B4" s="37" t="s">
        <v>318</v>
      </c>
      <c r="C4" s="37" t="s">
        <v>470</v>
      </c>
      <c r="D4" s="37" t="s">
        <v>460</v>
      </c>
      <c r="E4" s="37" t="s">
        <v>461</v>
      </c>
      <c r="F4" s="37" t="s">
        <v>462</v>
      </c>
      <c r="G4" s="37" t="s">
        <v>463</v>
      </c>
      <c r="H4" s="37"/>
      <c r="I4" s="37" t="s">
        <v>464</v>
      </c>
      <c r="J4" s="37" t="s">
        <v>465</v>
      </c>
      <c r="K4" s="37" t="s">
        <v>468</v>
      </c>
    </row>
    <row r="5" s="32" customFormat="1" ht="60" customHeight="1" spans="1:11">
      <c r="A5" s="36"/>
      <c r="B5" s="37"/>
      <c r="C5" s="37"/>
      <c r="D5" s="37"/>
      <c r="E5" s="37"/>
      <c r="F5" s="37"/>
      <c r="G5" s="37" t="s">
        <v>476</v>
      </c>
      <c r="H5" s="37" t="s">
        <v>485</v>
      </c>
      <c r="I5" s="37"/>
      <c r="J5" s="37"/>
      <c r="K5" s="37"/>
    </row>
    <row r="6" ht="46.5" customHeight="1" spans="1:11">
      <c r="A6" s="38" t="s">
        <v>318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ht="46.5" customHeight="1" spans="1:11">
      <c r="A7" s="40" t="s">
        <v>486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ht="46.5" customHeight="1" spans="1:11">
      <c r="A8" s="40" t="s">
        <v>487</v>
      </c>
      <c r="B8" s="39"/>
      <c r="C8" s="39"/>
      <c r="D8" s="39"/>
      <c r="E8" s="39" t="s">
        <v>488</v>
      </c>
      <c r="F8" s="39"/>
      <c r="G8" s="39"/>
      <c r="H8" s="39"/>
      <c r="I8" s="39"/>
      <c r="J8" s="39"/>
      <c r="K8" s="39"/>
    </row>
    <row r="9" ht="46.5" customHeight="1" spans="1:11">
      <c r="A9" s="40" t="s">
        <v>489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93700787401575" right="0.393700787401575" top="0.590551181102362" bottom="0.590551181102362" header="0.511811023622047" footer="0.511811023622047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5"/>
  <sheetViews>
    <sheetView workbookViewId="0">
      <pane xSplit="1" ySplit="3" topLeftCell="B4" activePane="bottomRight" state="frozen"/>
      <selection/>
      <selection pane="topRight"/>
      <selection pane="bottomLeft"/>
      <selection pane="bottomRight" activeCell="I7" sqref="I7"/>
    </sheetView>
  </sheetViews>
  <sheetFormatPr defaultColWidth="1.125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 customWidth="1"/>
    <col min="256" max="16384" width="1.125" style="2"/>
  </cols>
  <sheetData>
    <row r="2" s="19" customFormat="1" ht="40.15" customHeight="1" spans="1:6">
      <c r="A2" s="20" t="s">
        <v>490</v>
      </c>
      <c r="B2" s="20" t="s">
        <v>491</v>
      </c>
      <c r="C2" s="20" t="s">
        <v>491</v>
      </c>
      <c r="D2" s="20" t="s">
        <v>491</v>
      </c>
      <c r="E2" s="20" t="s">
        <v>491</v>
      </c>
      <c r="F2" s="20" t="s">
        <v>491</v>
      </c>
    </row>
    <row r="3" s="19" customFormat="1" ht="31.9" customHeight="1" spans="1:6">
      <c r="A3" s="21" t="s">
        <v>492</v>
      </c>
      <c r="B3" s="21"/>
      <c r="C3" s="21"/>
      <c r="D3" s="22" t="s">
        <v>493</v>
      </c>
      <c r="E3" s="23"/>
      <c r="F3" s="23"/>
    </row>
    <row r="4" s="19" customFormat="1" ht="138.4" customHeight="1" spans="1:6">
      <c r="A4" s="24" t="s">
        <v>494</v>
      </c>
      <c r="B4" s="25"/>
      <c r="C4" s="26"/>
      <c r="D4" s="26"/>
      <c r="E4" s="26"/>
      <c r="F4" s="26"/>
    </row>
    <row r="5" s="19" customFormat="1" ht="28.5" customHeight="1" spans="1:6">
      <c r="A5" s="27" t="s">
        <v>495</v>
      </c>
      <c r="B5" s="27" t="s">
        <v>496</v>
      </c>
      <c r="C5" s="28" t="s">
        <v>497</v>
      </c>
      <c r="D5" s="21" t="s">
        <v>498</v>
      </c>
      <c r="E5" s="21" t="s">
        <v>499</v>
      </c>
      <c r="F5" s="21" t="s">
        <v>500</v>
      </c>
    </row>
    <row r="6" s="19" customFormat="1" ht="28.5" customHeight="1" spans="1:6">
      <c r="A6" s="27" t="s">
        <v>495</v>
      </c>
      <c r="B6" s="29"/>
      <c r="C6" s="30"/>
      <c r="D6" s="21"/>
      <c r="E6" s="22"/>
      <c r="F6" s="31"/>
    </row>
    <row r="7" s="19" customFormat="1" ht="28.5" customHeight="1" spans="1:6">
      <c r="A7" s="27" t="s">
        <v>495</v>
      </c>
      <c r="B7" s="29"/>
      <c r="C7" s="30"/>
      <c r="D7" s="21"/>
      <c r="E7" s="22"/>
      <c r="F7" s="21"/>
    </row>
    <row r="8" s="19" customFormat="1" ht="28.5" customHeight="1" spans="1:6">
      <c r="A8" s="27" t="s">
        <v>495</v>
      </c>
      <c r="B8" s="29"/>
      <c r="C8" s="30"/>
      <c r="D8" s="21"/>
      <c r="E8" s="22"/>
      <c r="F8" s="31"/>
    </row>
    <row r="9" s="19" customFormat="1" ht="28.5" customHeight="1" spans="1:6">
      <c r="A9" s="27" t="s">
        <v>495</v>
      </c>
      <c r="B9" s="29"/>
      <c r="C9" s="30"/>
      <c r="D9" s="21"/>
      <c r="E9" s="22"/>
      <c r="F9" s="31"/>
    </row>
    <row r="10" s="19" customFormat="1" ht="28.5" customHeight="1" spans="1:6">
      <c r="A10" s="27" t="s">
        <v>495</v>
      </c>
      <c r="B10" s="29"/>
      <c r="C10" s="30"/>
      <c r="D10" s="21"/>
      <c r="E10" s="22"/>
      <c r="F10" s="31"/>
    </row>
    <row r="11" s="19" customFormat="1" ht="28.5" customHeight="1" spans="1:6">
      <c r="A11" s="27" t="s">
        <v>495</v>
      </c>
      <c r="B11" s="29"/>
      <c r="C11" s="30"/>
      <c r="D11" s="21"/>
      <c r="E11" s="22"/>
      <c r="F11" s="31"/>
    </row>
    <row r="12" s="19" customFormat="1" ht="28.5" customHeight="1" spans="1:6">
      <c r="A12" s="27" t="s">
        <v>495</v>
      </c>
      <c r="B12" s="29"/>
      <c r="C12" s="30"/>
      <c r="D12" s="21"/>
      <c r="E12" s="22"/>
      <c r="F12" s="21"/>
    </row>
    <row r="13" s="19" customFormat="1" ht="28.5" customHeight="1" spans="1:6">
      <c r="A13" s="27" t="s">
        <v>495</v>
      </c>
      <c r="B13" s="29"/>
      <c r="C13" s="30"/>
      <c r="D13" s="21"/>
      <c r="E13" s="22"/>
      <c r="F13" s="21"/>
    </row>
    <row r="14" s="19" customFormat="1" ht="28.5" customHeight="1" spans="1:6">
      <c r="A14" s="27" t="s">
        <v>495</v>
      </c>
      <c r="B14" s="29"/>
      <c r="C14" s="30"/>
      <c r="D14" s="21"/>
      <c r="E14" s="22"/>
      <c r="F14" s="31"/>
    </row>
    <row r="15" s="19" customFormat="1" ht="28.5" customHeight="1" spans="1:6">
      <c r="A15" s="27" t="s">
        <v>495</v>
      </c>
      <c r="B15" s="29"/>
      <c r="C15" s="30"/>
      <c r="D15" s="21"/>
      <c r="E15" s="22"/>
      <c r="F15" s="31"/>
    </row>
  </sheetData>
  <mergeCells count="5">
    <mergeCell ref="A2:F2"/>
    <mergeCell ref="B3:C3"/>
    <mergeCell ref="E3:F3"/>
    <mergeCell ref="B4:F4"/>
    <mergeCell ref="A5:A1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0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 outlineLevelCol="6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501</v>
      </c>
      <c r="B2" s="3" t="s">
        <v>502</v>
      </c>
      <c r="C2" s="3" t="s">
        <v>502</v>
      </c>
      <c r="D2" s="3" t="s">
        <v>502</v>
      </c>
      <c r="E2" s="3" t="s">
        <v>502</v>
      </c>
      <c r="F2" s="3" t="s">
        <v>502</v>
      </c>
    </row>
    <row r="3" s="1" customFormat="1" ht="19.9" customHeight="1" spans="1:6">
      <c r="A3" s="4" t="s">
        <v>503</v>
      </c>
      <c r="B3" s="5"/>
      <c r="C3" s="5"/>
      <c r="D3" s="5"/>
      <c r="E3" s="4" t="s">
        <v>346</v>
      </c>
      <c r="F3" s="4" t="s">
        <v>313</v>
      </c>
    </row>
    <row r="4" s="1" customFormat="1" ht="24" customHeight="1" spans="1:6">
      <c r="A4" s="6" t="s">
        <v>504</v>
      </c>
      <c r="B4" s="6"/>
      <c r="C4" s="7"/>
      <c r="D4" s="8"/>
      <c r="E4" s="6" t="s">
        <v>505</v>
      </c>
      <c r="F4" s="6"/>
    </row>
    <row r="5" s="1" customFormat="1" ht="19.15" customHeight="1" spans="1:6">
      <c r="A5" s="6" t="s">
        <v>506</v>
      </c>
      <c r="B5" s="9"/>
      <c r="C5" s="10"/>
      <c r="D5" s="10"/>
      <c r="E5" s="10"/>
      <c r="F5" s="11"/>
    </row>
    <row r="6" s="1" customFormat="1" ht="21" customHeight="1" spans="1:6">
      <c r="A6" s="6" t="s">
        <v>506</v>
      </c>
      <c r="B6" s="12"/>
      <c r="C6" s="13"/>
      <c r="D6" s="13"/>
      <c r="E6" s="13"/>
      <c r="F6" s="14"/>
    </row>
    <row r="7" s="1" customFormat="1" ht="93.75" customHeight="1" spans="1:6">
      <c r="A7" s="6" t="s">
        <v>507</v>
      </c>
      <c r="B7" s="15"/>
      <c r="C7" s="15"/>
      <c r="D7" s="15"/>
      <c r="E7" s="15"/>
      <c r="F7" s="15"/>
    </row>
    <row r="8" s="1" customFormat="1" ht="132.75" customHeight="1" spans="1:7">
      <c r="A8" s="6" t="s">
        <v>508</v>
      </c>
      <c r="B8" s="15"/>
      <c r="C8" s="15"/>
      <c r="D8" s="15"/>
      <c r="E8" s="15"/>
      <c r="F8" s="15"/>
      <c r="G8" s="16" t="s">
        <v>488</v>
      </c>
    </row>
    <row r="9" s="1" customFormat="1" ht="134.25" customHeight="1" spans="1:6">
      <c r="A9" s="6" t="s">
        <v>509</v>
      </c>
      <c r="B9" s="15"/>
      <c r="C9" s="15"/>
      <c r="D9" s="15"/>
      <c r="E9" s="15"/>
      <c r="F9" s="15"/>
    </row>
    <row r="10" s="1" customFormat="1" ht="21.75" customHeight="1" spans="1:6">
      <c r="A10" s="6" t="s">
        <v>495</v>
      </c>
      <c r="B10" s="6" t="s">
        <v>496</v>
      </c>
      <c r="C10" s="7" t="s">
        <v>497</v>
      </c>
      <c r="D10" s="6" t="s">
        <v>498</v>
      </c>
      <c r="E10" s="6" t="s">
        <v>499</v>
      </c>
      <c r="F10" s="7" t="s">
        <v>500</v>
      </c>
    </row>
    <row r="11" s="1" customFormat="1" ht="18" customHeight="1" spans="1:6">
      <c r="A11" s="7" t="s">
        <v>495</v>
      </c>
      <c r="B11" s="17"/>
      <c r="C11" s="7"/>
      <c r="D11" s="7"/>
      <c r="E11" s="7"/>
      <c r="F11" s="7"/>
    </row>
    <row r="12" s="1" customFormat="1" ht="18" customHeight="1" spans="1:6">
      <c r="A12" s="7" t="s">
        <v>495</v>
      </c>
      <c r="B12" s="17"/>
      <c r="C12" s="7"/>
      <c r="D12" s="7"/>
      <c r="E12" s="7"/>
      <c r="F12" s="7"/>
    </row>
    <row r="13" s="1" customFormat="1" ht="18" customHeight="1" spans="1:6">
      <c r="A13" s="7" t="s">
        <v>495</v>
      </c>
      <c r="B13" s="17"/>
      <c r="C13" s="7"/>
      <c r="D13" s="7"/>
      <c r="E13" s="7"/>
      <c r="F13" s="7"/>
    </row>
    <row r="14" s="1" customFormat="1" ht="18" customHeight="1" spans="1:6">
      <c r="A14" s="7" t="s">
        <v>495</v>
      </c>
      <c r="B14" s="17"/>
      <c r="C14" s="7"/>
      <c r="D14" s="7"/>
      <c r="E14" s="7"/>
      <c r="F14" s="7"/>
    </row>
    <row r="15" s="1" customFormat="1" ht="18" customHeight="1" spans="1:6">
      <c r="A15" s="7" t="s">
        <v>495</v>
      </c>
      <c r="B15" s="17"/>
      <c r="C15" s="7"/>
      <c r="D15" s="7"/>
      <c r="E15" s="7"/>
      <c r="F15" s="18"/>
    </row>
    <row r="16" s="1" customFormat="1" ht="18" customHeight="1" spans="1:6">
      <c r="A16" s="7" t="s">
        <v>495</v>
      </c>
      <c r="B16" s="17"/>
      <c r="C16" s="7"/>
      <c r="D16" s="7"/>
      <c r="E16" s="7"/>
      <c r="F16" s="7"/>
    </row>
    <row r="17" s="1" customFormat="1" ht="18" customHeight="1" spans="1:6">
      <c r="A17" s="7" t="s">
        <v>495</v>
      </c>
      <c r="B17" s="17"/>
      <c r="C17" s="7"/>
      <c r="D17" s="7"/>
      <c r="E17" s="7"/>
      <c r="F17" s="7"/>
    </row>
    <row r="18" s="1" customFormat="1" ht="18" customHeight="1" spans="1:6">
      <c r="A18" s="7" t="s">
        <v>495</v>
      </c>
      <c r="B18" s="17"/>
      <c r="C18" s="7"/>
      <c r="D18" s="7"/>
      <c r="E18" s="7"/>
      <c r="F18" s="7"/>
    </row>
    <row r="19" s="1" customFormat="1" ht="18" customHeight="1" spans="1:6">
      <c r="A19" s="7" t="s">
        <v>495</v>
      </c>
      <c r="B19" s="17"/>
      <c r="C19" s="7"/>
      <c r="D19" s="7"/>
      <c r="E19" s="7"/>
      <c r="F19" s="7"/>
    </row>
    <row r="20" s="1" customFormat="1" ht="18" customHeight="1" spans="1:6">
      <c r="A20" s="7" t="s">
        <v>495</v>
      </c>
      <c r="B20" s="17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16384" width="6.875" style="147"/>
  </cols>
  <sheetData>
    <row r="1" s="145" customFormat="1" customHeight="1" spans="1:7">
      <c r="A1" s="33" t="s">
        <v>311</v>
      </c>
      <c r="B1" s="148"/>
      <c r="C1" s="148"/>
      <c r="D1" s="148"/>
      <c r="E1" s="148"/>
      <c r="F1" s="148"/>
      <c r="G1" s="148"/>
    </row>
    <row r="2" s="145" customFormat="1" ht="27.7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94">
        <v>5052498</v>
      </c>
      <c r="C7" s="158" t="s">
        <v>323</v>
      </c>
      <c r="D7" s="94">
        <v>5052498</v>
      </c>
      <c r="E7" s="94">
        <v>5052498</v>
      </c>
      <c r="F7" s="94"/>
      <c r="G7" s="94"/>
    </row>
    <row r="8" s="145" customFormat="1" customHeight="1" spans="1:7">
      <c r="A8" s="159" t="s">
        <v>324</v>
      </c>
      <c r="B8" s="160"/>
      <c r="C8" s="95" t="s">
        <v>325</v>
      </c>
      <c r="D8" s="96">
        <v>10743</v>
      </c>
      <c r="E8" s="96">
        <v>10743</v>
      </c>
      <c r="F8" s="96"/>
      <c r="G8" s="96"/>
    </row>
    <row r="9" s="145" customFormat="1" customHeight="1" spans="1:7">
      <c r="A9" s="159" t="s">
        <v>326</v>
      </c>
      <c r="B9" s="161"/>
      <c r="C9" s="95" t="s">
        <v>327</v>
      </c>
      <c r="D9" s="96">
        <v>4147168</v>
      </c>
      <c r="E9" s="96">
        <v>4147168</v>
      </c>
      <c r="F9" s="96"/>
      <c r="G9" s="96"/>
    </row>
    <row r="10" s="145" customFormat="1" customHeight="1" spans="1:7">
      <c r="A10" s="162" t="s">
        <v>328</v>
      </c>
      <c r="B10" s="163"/>
      <c r="C10" s="100" t="s">
        <v>329</v>
      </c>
      <c r="D10" s="96">
        <v>604862</v>
      </c>
      <c r="E10" s="96">
        <v>604862</v>
      </c>
      <c r="F10" s="96"/>
      <c r="G10" s="96"/>
    </row>
    <row r="11" s="145" customFormat="1" customHeight="1" spans="1:7">
      <c r="A11" s="164" t="s">
        <v>330</v>
      </c>
      <c r="B11" s="165"/>
      <c r="C11" s="103" t="s">
        <v>331</v>
      </c>
      <c r="D11" s="96">
        <v>120131</v>
      </c>
      <c r="E11" s="96">
        <v>120131</v>
      </c>
      <c r="F11" s="96"/>
      <c r="G11" s="96"/>
    </row>
    <row r="12" s="145" customFormat="1" customHeight="1" spans="1:7">
      <c r="A12" s="162" t="s">
        <v>324</v>
      </c>
      <c r="B12" s="160"/>
      <c r="C12" s="100" t="s">
        <v>332</v>
      </c>
      <c r="D12" s="96">
        <v>169594</v>
      </c>
      <c r="E12" s="96">
        <v>169594</v>
      </c>
      <c r="F12" s="96"/>
      <c r="G12" s="96"/>
    </row>
    <row r="13" s="145" customFormat="1" customHeight="1" spans="1:7">
      <c r="A13" s="162" t="s">
        <v>326</v>
      </c>
      <c r="B13" s="161"/>
      <c r="C13" s="100"/>
      <c r="D13" s="96"/>
      <c r="E13" s="96"/>
      <c r="F13" s="96"/>
      <c r="G13" s="96"/>
    </row>
    <row r="14" s="145" customFormat="1" customHeight="1" spans="1:13">
      <c r="A14" s="159" t="s">
        <v>328</v>
      </c>
      <c r="B14" s="163"/>
      <c r="C14" s="100"/>
      <c r="D14" s="96"/>
      <c r="E14" s="96"/>
      <c r="F14" s="96"/>
      <c r="G14" s="96"/>
      <c r="M14" s="173"/>
    </row>
    <row r="15" s="145" customFormat="1" customHeight="1" spans="1:7">
      <c r="A15" s="164"/>
      <c r="B15" s="166"/>
      <c r="C15" s="103"/>
      <c r="D15" s="167"/>
      <c r="E15" s="167"/>
      <c r="F15" s="167"/>
      <c r="G15" s="167"/>
    </row>
    <row r="16" s="145" customFormat="1" customHeight="1" spans="1:7">
      <c r="A16" s="164"/>
      <c r="B16" s="166"/>
      <c r="C16" s="166" t="s">
        <v>333</v>
      </c>
      <c r="D16" s="168">
        <v>0</v>
      </c>
      <c r="E16" s="169">
        <v>0</v>
      </c>
      <c r="F16" s="169">
        <f>B9+B13-F7</f>
        <v>0</v>
      </c>
      <c r="G16" s="169">
        <f>B10+B14-G7</f>
        <v>0</v>
      </c>
    </row>
    <row r="17" s="145" customFormat="1" customHeight="1" spans="1:7">
      <c r="A17" s="164"/>
      <c r="B17" s="166"/>
      <c r="C17" s="166"/>
      <c r="D17" s="169"/>
      <c r="E17" s="169"/>
      <c r="F17" s="169"/>
      <c r="G17" s="170"/>
    </row>
    <row r="18" s="145" customFormat="1" customHeight="1" spans="1:7">
      <c r="A18" s="164" t="s">
        <v>334</v>
      </c>
      <c r="B18" s="171">
        <f>B7+B11</f>
        <v>5052498</v>
      </c>
      <c r="C18" s="171" t="s">
        <v>335</v>
      </c>
      <c r="D18" s="169">
        <f>SUM(D7+D16)</f>
        <v>5052498</v>
      </c>
      <c r="E18" s="169">
        <f>SUM(E7+E16)</f>
        <v>5052498</v>
      </c>
      <c r="F18" s="169">
        <f>SUM(F7+F16)</f>
        <v>0</v>
      </c>
      <c r="G18" s="169">
        <f>SUM(G7+G16)</f>
        <v>0</v>
      </c>
    </row>
    <row r="19" customHeight="1" spans="1:6">
      <c r="A19" s="172"/>
      <c r="B19" s="172"/>
      <c r="C19" s="172"/>
      <c r="D19" s="172"/>
      <c r="E19" s="172"/>
      <c r="F19" s="172"/>
    </row>
  </sheetData>
  <mergeCells count="2">
    <mergeCell ref="A5:B5"/>
    <mergeCell ref="C5:G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workbookViewId="0">
      <selection activeCell="D16" sqref="D16"/>
    </sheetView>
  </sheetViews>
  <sheetFormatPr defaultColWidth="23.625" defaultRowHeight="12.75" customHeight="1" outlineLevelCol="5"/>
  <cols>
    <col min="1" max="1" width="19.125" style="41" customWidth="1"/>
    <col min="2" max="2" width="47.125" style="41" customWidth="1"/>
    <col min="3" max="5" width="17.375" style="41" customWidth="1"/>
    <col min="6" max="255" width="6.875" style="41" customWidth="1"/>
    <col min="256" max="16384" width="23.625" style="41"/>
  </cols>
  <sheetData>
    <row r="1" ht="20.1" customHeight="1" spans="1:1">
      <c r="A1" s="42" t="s">
        <v>336</v>
      </c>
    </row>
    <row r="2" ht="25.5" customHeight="1" spans="1:5">
      <c r="A2" s="134" t="s">
        <v>337</v>
      </c>
      <c r="B2" s="115"/>
      <c r="C2" s="115"/>
      <c r="D2" s="115"/>
      <c r="E2" s="115"/>
    </row>
    <row r="3" ht="20.1" customHeight="1" spans="1:5">
      <c r="A3" s="131"/>
      <c r="B3" s="115"/>
      <c r="C3" s="115"/>
      <c r="D3" s="115"/>
      <c r="E3" s="115"/>
    </row>
    <row r="4" ht="20.1" customHeight="1" spans="1:5">
      <c r="A4" s="50"/>
      <c r="B4" s="49"/>
      <c r="C4" s="49"/>
      <c r="D4" s="49"/>
      <c r="E4" s="142" t="s">
        <v>313</v>
      </c>
    </row>
    <row r="5" ht="20.1" customHeight="1" spans="1:5">
      <c r="A5" s="54" t="s">
        <v>338</v>
      </c>
      <c r="B5" s="54"/>
      <c r="C5" s="54" t="s">
        <v>339</v>
      </c>
      <c r="D5" s="54"/>
      <c r="E5" s="54"/>
    </row>
    <row r="6" ht="20.1" customHeight="1" spans="1:5">
      <c r="A6" s="54" t="s">
        <v>340</v>
      </c>
      <c r="B6" s="54" t="s">
        <v>341</v>
      </c>
      <c r="C6" s="54" t="s">
        <v>342</v>
      </c>
      <c r="D6" s="54" t="s">
        <v>343</v>
      </c>
      <c r="E6" s="54" t="s">
        <v>344</v>
      </c>
    </row>
    <row r="7" ht="20.1" customHeight="1" spans="1:5">
      <c r="A7" s="54"/>
      <c r="B7" s="54" t="s">
        <v>318</v>
      </c>
      <c r="C7" s="53">
        <f>C8+C11+C17+C22+C26</f>
        <v>5052498</v>
      </c>
      <c r="D7" s="54">
        <f>D8+D11+D17+D22+D26</f>
        <v>4446498</v>
      </c>
      <c r="E7" s="54">
        <f>E11</f>
        <v>606000</v>
      </c>
    </row>
    <row r="8" ht="20.1" customHeight="1" spans="1:5">
      <c r="A8" s="58" t="s">
        <v>345</v>
      </c>
      <c r="B8" s="58" t="s">
        <v>325</v>
      </c>
      <c r="C8" s="58">
        <v>10743</v>
      </c>
      <c r="D8" s="58">
        <v>10743</v>
      </c>
      <c r="E8" s="143" t="s">
        <v>346</v>
      </c>
    </row>
    <row r="9" ht="20.1" customHeight="1" spans="1:5">
      <c r="A9" s="58" t="s">
        <v>347</v>
      </c>
      <c r="B9" s="58" t="s">
        <v>348</v>
      </c>
      <c r="C9" s="58">
        <v>10743</v>
      </c>
      <c r="D9" s="58">
        <v>10743</v>
      </c>
      <c r="E9" s="143" t="s">
        <v>346</v>
      </c>
    </row>
    <row r="10" ht="20.1" customHeight="1" spans="1:5">
      <c r="A10" s="58" t="s">
        <v>349</v>
      </c>
      <c r="B10" s="58" t="s">
        <v>350</v>
      </c>
      <c r="C10" s="58">
        <v>10743</v>
      </c>
      <c r="D10" s="58">
        <v>10743</v>
      </c>
      <c r="E10" s="143" t="s">
        <v>346</v>
      </c>
    </row>
    <row r="11" ht="20.1" customHeight="1" spans="1:5">
      <c r="A11" s="58" t="s">
        <v>351</v>
      </c>
      <c r="B11" s="58" t="s">
        <v>327</v>
      </c>
      <c r="C11" s="58">
        <v>4147168</v>
      </c>
      <c r="D11" s="58">
        <v>3541168</v>
      </c>
      <c r="E11" s="58">
        <v>606000</v>
      </c>
    </row>
    <row r="12" ht="20.1" customHeight="1" spans="1:5">
      <c r="A12" s="58" t="s">
        <v>352</v>
      </c>
      <c r="B12" s="58" t="s">
        <v>353</v>
      </c>
      <c r="C12" s="58">
        <v>3107892</v>
      </c>
      <c r="D12" s="58">
        <v>2621892</v>
      </c>
      <c r="E12" s="58">
        <v>486000</v>
      </c>
    </row>
    <row r="13" ht="20.1" customHeight="1" spans="1:5">
      <c r="A13" s="58" t="s">
        <v>354</v>
      </c>
      <c r="B13" s="58" t="s">
        <v>355</v>
      </c>
      <c r="C13" s="58">
        <v>2621892</v>
      </c>
      <c r="D13" s="58">
        <v>2621892</v>
      </c>
      <c r="E13" s="58" t="s">
        <v>346</v>
      </c>
    </row>
    <row r="14" ht="20.1" customHeight="1" spans="1:5">
      <c r="A14" s="58" t="s">
        <v>356</v>
      </c>
      <c r="B14" s="58" t="s">
        <v>357</v>
      </c>
      <c r="C14" s="58">
        <v>486000</v>
      </c>
      <c r="D14" s="58" t="s">
        <v>346</v>
      </c>
      <c r="E14" s="58">
        <v>486000</v>
      </c>
    </row>
    <row r="15" ht="20.1" customHeight="1" spans="1:5">
      <c r="A15" s="58" t="s">
        <v>358</v>
      </c>
      <c r="B15" s="58" t="s">
        <v>359</v>
      </c>
      <c r="C15" s="58">
        <v>1039276</v>
      </c>
      <c r="D15" s="58">
        <v>919276</v>
      </c>
      <c r="E15" s="58">
        <v>120000</v>
      </c>
    </row>
    <row r="16" ht="20.1" customHeight="1" spans="1:5">
      <c r="A16" s="58" t="s">
        <v>360</v>
      </c>
      <c r="B16" s="58" t="s">
        <v>361</v>
      </c>
      <c r="C16" s="58">
        <v>1039276</v>
      </c>
      <c r="D16" s="58">
        <v>919276</v>
      </c>
      <c r="E16" s="58">
        <v>120000</v>
      </c>
    </row>
    <row r="17" ht="20.1" customHeight="1" spans="1:6">
      <c r="A17" s="58" t="s">
        <v>362</v>
      </c>
      <c r="B17" s="58" t="s">
        <v>329</v>
      </c>
      <c r="C17" s="58">
        <v>604862</v>
      </c>
      <c r="D17" s="58">
        <v>604862</v>
      </c>
      <c r="E17" s="58"/>
      <c r="F17" s="41" t="s">
        <v>346</v>
      </c>
    </row>
    <row r="18" ht="20.1" customHeight="1" spans="1:6">
      <c r="A18" s="58" t="s">
        <v>363</v>
      </c>
      <c r="B18" s="58" t="s">
        <v>364</v>
      </c>
      <c r="C18" s="58">
        <v>604862</v>
      </c>
      <c r="D18" s="58">
        <v>604862</v>
      </c>
      <c r="E18" s="143"/>
      <c r="F18" s="41" t="s">
        <v>346</v>
      </c>
    </row>
    <row r="19" ht="20.1" customHeight="1" spans="1:6">
      <c r="A19" s="58" t="s">
        <v>365</v>
      </c>
      <c r="B19" s="58" t="s">
        <v>366</v>
      </c>
      <c r="C19" s="58">
        <v>224974</v>
      </c>
      <c r="D19" s="58">
        <v>224974</v>
      </c>
      <c r="E19" s="144"/>
      <c r="F19" s="41" t="s">
        <v>346</v>
      </c>
    </row>
    <row r="20" ht="20.1" customHeight="1" spans="1:6">
      <c r="A20" s="58" t="s">
        <v>367</v>
      </c>
      <c r="B20" s="58" t="s">
        <v>368</v>
      </c>
      <c r="C20" s="58">
        <v>112488</v>
      </c>
      <c r="D20" s="58">
        <v>112488</v>
      </c>
      <c r="E20" s="144"/>
      <c r="F20" s="41" t="s">
        <v>346</v>
      </c>
    </row>
    <row r="21" ht="20.1" customHeight="1" spans="1:6">
      <c r="A21" s="58" t="s">
        <v>369</v>
      </c>
      <c r="B21" s="58" t="s">
        <v>370</v>
      </c>
      <c r="C21" s="58">
        <v>267400</v>
      </c>
      <c r="D21" s="58">
        <v>267400</v>
      </c>
      <c r="E21" s="143"/>
      <c r="F21" s="41" t="s">
        <v>346</v>
      </c>
    </row>
    <row r="22" ht="20.1" customHeight="1" spans="1:5">
      <c r="A22" s="58" t="s">
        <v>371</v>
      </c>
      <c r="B22" s="58" t="s">
        <v>331</v>
      </c>
      <c r="C22" s="58">
        <v>120131</v>
      </c>
      <c r="D22" s="58">
        <v>120131</v>
      </c>
      <c r="E22" s="58"/>
    </row>
    <row r="23" ht="20.1" customHeight="1" spans="1:5">
      <c r="A23" s="58" t="s">
        <v>372</v>
      </c>
      <c r="B23" s="58" t="s">
        <v>373</v>
      </c>
      <c r="C23" s="58">
        <v>120131</v>
      </c>
      <c r="D23" s="58">
        <v>120131</v>
      </c>
      <c r="E23" s="58"/>
    </row>
    <row r="24" ht="20.1" customHeight="1" spans="1:5">
      <c r="A24" s="58" t="s">
        <v>374</v>
      </c>
      <c r="B24" s="58" t="s">
        <v>375</v>
      </c>
      <c r="C24" s="58">
        <v>85796</v>
      </c>
      <c r="D24" s="58">
        <v>85796</v>
      </c>
      <c r="E24" s="58"/>
    </row>
    <row r="25" ht="20.1" customHeight="1" spans="1:5">
      <c r="A25" s="58" t="s">
        <v>376</v>
      </c>
      <c r="B25" s="58" t="s">
        <v>377</v>
      </c>
      <c r="C25" s="58">
        <v>34335</v>
      </c>
      <c r="D25" s="58">
        <v>34335</v>
      </c>
      <c r="E25" s="58"/>
    </row>
    <row r="26" ht="20.1" customHeight="1" spans="1:5">
      <c r="A26" s="58" t="s">
        <v>378</v>
      </c>
      <c r="B26" s="58" t="s">
        <v>332</v>
      </c>
      <c r="C26" s="58">
        <v>169594</v>
      </c>
      <c r="D26" s="58">
        <v>169594</v>
      </c>
      <c r="E26" s="58"/>
    </row>
    <row r="27" ht="20.1" customHeight="1" spans="1:5">
      <c r="A27" s="58" t="s">
        <v>379</v>
      </c>
      <c r="B27" s="58" t="s">
        <v>380</v>
      </c>
      <c r="C27" s="58">
        <v>169594</v>
      </c>
      <c r="D27" s="58">
        <v>169594</v>
      </c>
      <c r="E27" s="58"/>
    </row>
    <row r="28" ht="20.1" customHeight="1" spans="1:5">
      <c r="A28" s="58" t="s">
        <v>381</v>
      </c>
      <c r="B28" s="58" t="s">
        <v>382</v>
      </c>
      <c r="C28" s="58">
        <v>169594</v>
      </c>
      <c r="D28" s="58">
        <v>169594</v>
      </c>
      <c r="E28" s="58"/>
    </row>
    <row r="29" ht="20.1" customHeight="1" spans="1:5">
      <c r="A29" s="129" t="s">
        <v>383</v>
      </c>
      <c r="B29" s="43"/>
      <c r="C29" s="43"/>
      <c r="D29" s="43"/>
      <c r="E29" s="43"/>
    </row>
    <row r="30" customHeight="1" spans="1:5">
      <c r="A30" s="43"/>
      <c r="B30" s="43"/>
      <c r="C30" s="43"/>
      <c r="D30" s="43"/>
      <c r="E30" s="43"/>
    </row>
    <row r="31" customHeight="1" spans="1:5">
      <c r="A31" s="43"/>
      <c r="B31" s="43"/>
      <c r="C31" s="43"/>
      <c r="D31" s="43"/>
      <c r="E31" s="43"/>
    </row>
    <row r="32" customHeight="1" spans="1:5">
      <c r="A32" s="43"/>
      <c r="B32" s="43"/>
      <c r="C32" s="43"/>
      <c r="D32" s="43"/>
      <c r="E32" s="43"/>
    </row>
    <row r="33" customHeight="1" spans="1:5">
      <c r="A33" s="43"/>
      <c r="B33" s="43"/>
      <c r="D33" s="43"/>
      <c r="E33" s="43"/>
    </row>
    <row r="34" customHeight="1" spans="1:5">
      <c r="A34" s="43"/>
      <c r="B34" s="43"/>
      <c r="D34" s="43"/>
      <c r="E34" s="43"/>
    </row>
    <row r="35" s="43" customFormat="1" customHeight="1"/>
    <row r="36" customHeight="1" spans="1:2">
      <c r="A36" s="43"/>
      <c r="B36" s="43"/>
    </row>
    <row r="37" customHeight="1" spans="1:4">
      <c r="A37" s="43"/>
      <c r="B37" s="43"/>
      <c r="D37" s="43"/>
    </row>
    <row r="38" customHeight="1" spans="1:2">
      <c r="A38" s="43"/>
      <c r="B38" s="43"/>
    </row>
    <row r="39" customHeight="1" spans="1:2">
      <c r="A39" s="43"/>
      <c r="B39" s="43"/>
    </row>
    <row r="40" customHeight="1" spans="2:3">
      <c r="B40" s="43"/>
      <c r="C40" s="43"/>
    </row>
    <row r="42" customHeight="1" spans="1:1">
      <c r="A42" s="43"/>
    </row>
    <row r="44" customHeight="1" spans="2:2">
      <c r="B44" s="43"/>
    </row>
    <row r="45" customHeight="1" spans="2:2">
      <c r="B45" s="43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6"/>
  <sheetViews>
    <sheetView showGridLines="0" showZeros="0" topLeftCell="A10" workbookViewId="0">
      <selection activeCell="F11" sqref="F11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8" width="6.875" style="41"/>
    <col min="9" max="10" width="7.625" style="41" customWidth="1"/>
    <col min="11" max="16384" width="6.875" style="41"/>
  </cols>
  <sheetData>
    <row r="1" customHeight="1" spans="1:5">
      <c r="A1" s="42" t="s">
        <v>384</v>
      </c>
      <c r="E1" s="133"/>
    </row>
    <row r="2" ht="34.5" customHeight="1" spans="1:5">
      <c r="A2" s="134" t="s">
        <v>385</v>
      </c>
      <c r="B2" s="135"/>
      <c r="C2" s="135"/>
      <c r="D2" s="135"/>
      <c r="E2" s="135"/>
    </row>
    <row r="3" customHeight="1" spans="1:5">
      <c r="A3" s="135"/>
      <c r="B3" s="135"/>
      <c r="C3" s="135"/>
      <c r="D3" s="135"/>
      <c r="E3" s="135"/>
    </row>
    <row r="4" s="132" customFormat="1" customHeight="1" spans="1:5">
      <c r="A4" s="50"/>
      <c r="B4" s="49"/>
      <c r="C4" s="49"/>
      <c r="D4" s="49"/>
      <c r="E4" s="136" t="s">
        <v>313</v>
      </c>
    </row>
    <row r="5" s="132" customFormat="1" customHeight="1" spans="1:5">
      <c r="A5" s="54" t="s">
        <v>386</v>
      </c>
      <c r="B5" s="54"/>
      <c r="C5" s="54" t="s">
        <v>387</v>
      </c>
      <c r="D5" s="54"/>
      <c r="E5" s="54"/>
    </row>
    <row r="6" s="132" customFormat="1" customHeight="1" spans="1:5">
      <c r="A6" s="54" t="s">
        <v>340</v>
      </c>
      <c r="B6" s="54" t="s">
        <v>341</v>
      </c>
      <c r="C6" s="54" t="s">
        <v>318</v>
      </c>
      <c r="D6" s="54" t="s">
        <v>388</v>
      </c>
      <c r="E6" s="54" t="s">
        <v>389</v>
      </c>
    </row>
    <row r="7" s="132" customFormat="1" customHeight="1" spans="1:10">
      <c r="A7" s="137" t="s">
        <v>390</v>
      </c>
      <c r="B7" s="138" t="s">
        <v>391</v>
      </c>
      <c r="C7" s="57">
        <v>5052498</v>
      </c>
      <c r="D7" s="57">
        <f>C7-E7</f>
        <v>4274146</v>
      </c>
      <c r="E7" s="105">
        <v>778352</v>
      </c>
      <c r="J7" s="113"/>
    </row>
    <row r="8" s="132" customFormat="1" customHeight="1" spans="1:7">
      <c r="A8" s="55" t="s">
        <v>392</v>
      </c>
      <c r="B8" s="56" t="s">
        <v>393</v>
      </c>
      <c r="C8" s="105">
        <v>3301721</v>
      </c>
      <c r="D8" s="105">
        <v>3301721</v>
      </c>
      <c r="E8" s="57"/>
      <c r="G8" s="113"/>
    </row>
    <row r="9" s="132" customFormat="1" customHeight="1" spans="1:11">
      <c r="A9" s="55" t="s">
        <v>394</v>
      </c>
      <c r="B9" s="56" t="s">
        <v>395</v>
      </c>
      <c r="C9" s="57">
        <v>716196</v>
      </c>
      <c r="D9" s="57">
        <v>716196</v>
      </c>
      <c r="E9" s="57"/>
      <c r="F9" s="113"/>
      <c r="G9" s="113"/>
      <c r="K9" s="113"/>
    </row>
    <row r="10" s="132" customFormat="1" customHeight="1" spans="1:8">
      <c r="A10" s="55" t="s">
        <v>396</v>
      </c>
      <c r="B10" s="56" t="s">
        <v>397</v>
      </c>
      <c r="C10" s="57">
        <v>423312</v>
      </c>
      <c r="D10" s="57">
        <v>423312</v>
      </c>
      <c r="E10" s="57"/>
      <c r="F10" s="113"/>
      <c r="H10" s="113"/>
    </row>
    <row r="11" s="132" customFormat="1" customHeight="1" spans="1:8">
      <c r="A11" s="55" t="s">
        <v>398</v>
      </c>
      <c r="B11" s="56" t="s">
        <v>399</v>
      </c>
      <c r="C11" s="57">
        <v>75540</v>
      </c>
      <c r="D11" s="57">
        <v>75540</v>
      </c>
      <c r="E11" s="57"/>
      <c r="F11" s="113"/>
      <c r="H11" s="113"/>
    </row>
    <row r="12" s="132" customFormat="1" customHeight="1" spans="1:8">
      <c r="A12" s="55" t="s">
        <v>400</v>
      </c>
      <c r="B12" s="56" t="s">
        <v>401</v>
      </c>
      <c r="C12" s="57">
        <v>433320</v>
      </c>
      <c r="D12" s="57">
        <v>433320</v>
      </c>
      <c r="E12" s="57"/>
      <c r="F12" s="113"/>
      <c r="G12" s="113"/>
      <c r="H12" s="113"/>
    </row>
    <row r="13" s="132" customFormat="1" customHeight="1" spans="1:10">
      <c r="A13" s="55" t="s">
        <v>402</v>
      </c>
      <c r="B13" s="56" t="s">
        <v>403</v>
      </c>
      <c r="C13" s="57">
        <v>224974</v>
      </c>
      <c r="D13" s="57">
        <v>224974</v>
      </c>
      <c r="E13" s="57"/>
      <c r="F13" s="113"/>
      <c r="J13" s="113"/>
    </row>
    <row r="14" s="132" customFormat="1" customHeight="1" spans="1:11">
      <c r="A14" s="55" t="s">
        <v>404</v>
      </c>
      <c r="B14" s="56" t="s">
        <v>405</v>
      </c>
      <c r="C14" s="57">
        <v>112488</v>
      </c>
      <c r="D14" s="57">
        <v>112488</v>
      </c>
      <c r="E14" s="57"/>
      <c r="F14" s="113"/>
      <c r="G14" s="113"/>
      <c r="K14" s="113"/>
    </row>
    <row r="15" s="132" customFormat="1" customHeight="1" spans="1:11">
      <c r="A15" s="55" t="s">
        <v>406</v>
      </c>
      <c r="B15" s="56" t="s">
        <v>407</v>
      </c>
      <c r="C15" s="57">
        <v>120131</v>
      </c>
      <c r="D15" s="57">
        <v>120131</v>
      </c>
      <c r="E15" s="57"/>
      <c r="F15" s="113"/>
      <c r="G15" s="113"/>
      <c r="H15" s="113"/>
      <c r="K15" s="113"/>
    </row>
    <row r="16" s="132" customFormat="1" customHeight="1" spans="1:11">
      <c r="A16" s="55" t="s">
        <v>408</v>
      </c>
      <c r="B16" s="56" t="s">
        <v>409</v>
      </c>
      <c r="C16" s="57">
        <v>464226</v>
      </c>
      <c r="D16" s="57">
        <v>464226</v>
      </c>
      <c r="E16" s="57"/>
      <c r="F16" s="113"/>
      <c r="G16" s="113"/>
      <c r="K16" s="113"/>
    </row>
    <row r="17" s="132" customFormat="1" customHeight="1" spans="1:11">
      <c r="A17" s="55" t="s">
        <v>410</v>
      </c>
      <c r="B17" s="56" t="s">
        <v>411</v>
      </c>
      <c r="C17" s="57">
        <v>169594</v>
      </c>
      <c r="D17" s="57">
        <v>169594</v>
      </c>
      <c r="E17" s="57"/>
      <c r="F17" s="113"/>
      <c r="G17" s="113"/>
      <c r="K17" s="113"/>
    </row>
    <row r="18" s="132" customFormat="1" customHeight="1" spans="1:11">
      <c r="A18" s="55" t="s">
        <v>412</v>
      </c>
      <c r="B18" s="56" t="s">
        <v>413</v>
      </c>
      <c r="C18" s="57">
        <v>30400</v>
      </c>
      <c r="D18" s="57">
        <v>30400</v>
      </c>
      <c r="E18" s="57"/>
      <c r="F18" s="113"/>
      <c r="G18" s="113"/>
      <c r="I18" s="113"/>
      <c r="K18" s="113"/>
    </row>
    <row r="19" s="132" customFormat="1" customHeight="1" spans="1:11">
      <c r="A19" s="55" t="s">
        <v>414</v>
      </c>
      <c r="B19" s="56" t="s">
        <v>415</v>
      </c>
      <c r="C19" s="57">
        <v>531540</v>
      </c>
      <c r="D19" s="57">
        <v>531540</v>
      </c>
      <c r="E19" s="57"/>
      <c r="F19" s="113"/>
      <c r="G19" s="113"/>
      <c r="K19" s="113"/>
    </row>
    <row r="20" s="132" customFormat="1" customHeight="1" spans="1:7">
      <c r="A20" s="55" t="s">
        <v>416</v>
      </c>
      <c r="B20" s="56" t="s">
        <v>417</v>
      </c>
      <c r="C20" s="105">
        <v>1384352</v>
      </c>
      <c r="D20" s="139"/>
      <c r="E20" s="105">
        <v>778352</v>
      </c>
      <c r="F20" s="113"/>
      <c r="G20" s="113"/>
    </row>
    <row r="21" s="132" customFormat="1" customHeight="1" spans="1:14">
      <c r="A21" s="55" t="s">
        <v>418</v>
      </c>
      <c r="B21" s="140" t="s">
        <v>419</v>
      </c>
      <c r="C21" s="57">
        <v>296400</v>
      </c>
      <c r="D21" s="139"/>
      <c r="E21" s="57">
        <v>136400</v>
      </c>
      <c r="F21" s="113"/>
      <c r="G21" s="113"/>
      <c r="H21" s="113"/>
      <c r="N21" s="113"/>
    </row>
    <row r="22" s="132" customFormat="1" customHeight="1" spans="1:12">
      <c r="A22" s="55" t="s">
        <v>420</v>
      </c>
      <c r="B22" s="141" t="s">
        <v>421</v>
      </c>
      <c r="C22" s="57">
        <v>10000</v>
      </c>
      <c r="D22" s="139"/>
      <c r="E22" s="57">
        <v>6000</v>
      </c>
      <c r="F22" s="113"/>
      <c r="G22" s="113"/>
      <c r="I22" s="113"/>
      <c r="L22" s="113"/>
    </row>
    <row r="23" s="132" customFormat="1" customHeight="1" spans="1:8">
      <c r="A23" s="55" t="s">
        <v>422</v>
      </c>
      <c r="B23" s="141" t="s">
        <v>423</v>
      </c>
      <c r="C23" s="57">
        <v>31400</v>
      </c>
      <c r="D23" s="139"/>
      <c r="E23" s="57">
        <v>11400</v>
      </c>
      <c r="F23" s="113"/>
      <c r="G23" s="113"/>
      <c r="H23" s="113"/>
    </row>
    <row r="24" s="132" customFormat="1" customHeight="1" spans="1:7">
      <c r="A24" s="55" t="s">
        <v>424</v>
      </c>
      <c r="B24" s="140" t="s">
        <v>425</v>
      </c>
      <c r="C24" s="57">
        <v>279700</v>
      </c>
      <c r="D24" s="139"/>
      <c r="E24" s="57">
        <v>264700</v>
      </c>
      <c r="F24" s="113"/>
      <c r="G24" s="113"/>
    </row>
    <row r="25" s="132" customFormat="1" customHeight="1" spans="1:8">
      <c r="A25" s="55" t="s">
        <v>426</v>
      </c>
      <c r="B25" s="141" t="s">
        <v>427</v>
      </c>
      <c r="C25" s="57">
        <v>146743</v>
      </c>
      <c r="D25" s="139"/>
      <c r="E25" s="57">
        <v>10743</v>
      </c>
      <c r="F25" s="113"/>
      <c r="G25" s="113"/>
      <c r="H25" s="113"/>
    </row>
    <row r="26" s="132" customFormat="1" customHeight="1" spans="1:9">
      <c r="A26" s="55" t="s">
        <v>428</v>
      </c>
      <c r="B26" s="141" t="s">
        <v>429</v>
      </c>
      <c r="C26" s="57">
        <v>30000</v>
      </c>
      <c r="D26" s="139"/>
      <c r="E26" s="57">
        <v>30000</v>
      </c>
      <c r="F26" s="113"/>
      <c r="I26" s="113"/>
    </row>
    <row r="27" s="132" customFormat="1" customHeight="1" spans="1:9">
      <c r="A27" s="55" t="s">
        <v>430</v>
      </c>
      <c r="B27" s="140" t="s">
        <v>431</v>
      </c>
      <c r="C27" s="57">
        <v>43742</v>
      </c>
      <c r="D27" s="139"/>
      <c r="E27" s="57">
        <v>43742</v>
      </c>
      <c r="F27" s="113"/>
      <c r="G27" s="113"/>
      <c r="H27" s="113"/>
      <c r="I27" s="113"/>
    </row>
    <row r="28" s="132" customFormat="1" customHeight="1" spans="1:7">
      <c r="A28" s="55" t="s">
        <v>432</v>
      </c>
      <c r="B28" s="141" t="s">
        <v>433</v>
      </c>
      <c r="C28" s="57">
        <v>25067</v>
      </c>
      <c r="D28" s="139"/>
      <c r="E28" s="57">
        <v>25067</v>
      </c>
      <c r="F28" s="113"/>
      <c r="G28" s="113"/>
    </row>
    <row r="29" s="132" customFormat="1" customHeight="1" spans="1:16">
      <c r="A29" s="55" t="s">
        <v>434</v>
      </c>
      <c r="B29" s="141" t="s">
        <v>435</v>
      </c>
      <c r="C29" s="57">
        <v>30000</v>
      </c>
      <c r="D29" s="139"/>
      <c r="E29" s="57">
        <v>30000</v>
      </c>
      <c r="F29" s="113"/>
      <c r="G29" s="113"/>
      <c r="I29" s="113"/>
      <c r="P29" s="113"/>
    </row>
    <row r="30" s="132" customFormat="1" customHeight="1" spans="1:16">
      <c r="A30" s="55" t="s">
        <v>436</v>
      </c>
      <c r="B30" s="141" t="s">
        <v>437</v>
      </c>
      <c r="C30" s="57">
        <v>105600</v>
      </c>
      <c r="D30" s="139"/>
      <c r="E30" s="57">
        <v>105600</v>
      </c>
      <c r="F30" s="113"/>
      <c r="G30" s="113"/>
      <c r="H30" s="113"/>
      <c r="P30" s="113"/>
    </row>
    <row r="31" s="132" customFormat="1" customHeight="1" spans="1:9">
      <c r="A31" s="55" t="s">
        <v>438</v>
      </c>
      <c r="B31" s="141" t="s">
        <v>439</v>
      </c>
      <c r="C31" s="57">
        <v>114700</v>
      </c>
      <c r="D31" s="139"/>
      <c r="E31" s="57">
        <v>114700</v>
      </c>
      <c r="F31" s="113"/>
      <c r="G31" s="113"/>
      <c r="H31" s="113"/>
      <c r="I31" s="113"/>
    </row>
    <row r="32" s="132" customFormat="1" customHeight="1" spans="1:8">
      <c r="A32" s="55" t="s">
        <v>440</v>
      </c>
      <c r="B32" s="56" t="s">
        <v>441</v>
      </c>
      <c r="C32" s="105">
        <v>366425</v>
      </c>
      <c r="D32" s="105">
        <v>366425</v>
      </c>
      <c r="E32" s="57"/>
      <c r="F32" s="113"/>
      <c r="H32" s="113"/>
    </row>
    <row r="33" s="132" customFormat="1" customHeight="1" spans="1:8">
      <c r="A33" s="55" t="s">
        <v>442</v>
      </c>
      <c r="B33" s="56" t="s">
        <v>443</v>
      </c>
      <c r="C33" s="105">
        <v>98485</v>
      </c>
      <c r="D33" s="105">
        <v>98485</v>
      </c>
      <c r="E33" s="57"/>
      <c r="F33" s="113"/>
      <c r="H33" s="113"/>
    </row>
    <row r="34" s="132" customFormat="1" customHeight="1" spans="1:6">
      <c r="A34" s="55" t="s">
        <v>444</v>
      </c>
      <c r="B34" s="141" t="s">
        <v>445</v>
      </c>
      <c r="C34" s="57">
        <v>267940</v>
      </c>
      <c r="D34" s="57">
        <v>267940</v>
      </c>
      <c r="E34" s="57"/>
      <c r="F34" s="113"/>
    </row>
    <row r="35" customHeight="1" spans="3:5">
      <c r="C35" s="43"/>
      <c r="D35" s="43"/>
      <c r="E35" s="43"/>
    </row>
    <row r="36" customHeight="1" spans="4:14">
      <c r="D36" s="43"/>
      <c r="E36" s="43"/>
      <c r="F36" s="43"/>
      <c r="N36" s="43"/>
    </row>
  </sheetData>
  <mergeCells count="2">
    <mergeCell ref="A5:B5"/>
    <mergeCell ref="C5:E5"/>
  </mergeCells>
  <printOptions horizontalCentered="1"/>
  <pageMargins left="0.393700787401575" right="0.393700787401575" top="0.590551181102362" bottom="0.590551181102362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D20" sqref="D20"/>
    </sheetView>
  </sheetViews>
  <sheetFormatPr defaultColWidth="6.875" defaultRowHeight="12.75" customHeight="1" outlineLevelCol="5"/>
  <cols>
    <col min="1" max="1" width="47.125" style="41" customWidth="1"/>
    <col min="2" max="2" width="12.5" style="41" customWidth="1"/>
    <col min="3" max="6" width="11.625" style="41" customWidth="1"/>
    <col min="7" max="233" width="6.875" style="41"/>
    <col min="234" max="245" width="11.625" style="41" customWidth="1"/>
    <col min="246" max="16384" width="6.875" style="41"/>
  </cols>
  <sheetData>
    <row r="1" ht="20.1" customHeight="1" spans="1:1">
      <c r="A1" s="42" t="s">
        <v>446</v>
      </c>
    </row>
    <row r="2" ht="33" spans="1:6">
      <c r="A2" s="130" t="s">
        <v>447</v>
      </c>
      <c r="B2" s="115"/>
      <c r="C2" s="115"/>
      <c r="D2" s="115"/>
      <c r="E2" s="115"/>
      <c r="F2" s="115"/>
    </row>
    <row r="3" ht="15.75" customHeight="1" spans="1:6">
      <c r="A3" s="131"/>
      <c r="B3" s="115"/>
      <c r="C3" s="115"/>
      <c r="D3" s="115"/>
      <c r="E3" s="115"/>
      <c r="F3" s="115"/>
    </row>
    <row r="4" ht="15.75" customHeight="1" spans="1:6">
      <c r="A4" s="132"/>
      <c r="B4" s="132"/>
      <c r="C4" s="132"/>
      <c r="D4" s="132"/>
      <c r="E4" s="132"/>
      <c r="F4" s="132" t="s">
        <v>313</v>
      </c>
    </row>
    <row r="5" ht="20.1" customHeight="1" spans="1:6">
      <c r="A5" s="54" t="s">
        <v>339</v>
      </c>
      <c r="B5" s="54"/>
      <c r="C5" s="54"/>
      <c r="D5" s="54"/>
      <c r="E5" s="54"/>
      <c r="F5" s="54"/>
    </row>
    <row r="6" ht="14.25" customHeight="1" spans="1:6">
      <c r="A6" s="54" t="s">
        <v>318</v>
      </c>
      <c r="B6" s="37" t="s">
        <v>448</v>
      </c>
      <c r="C6" s="54" t="s">
        <v>449</v>
      </c>
      <c r="D6" s="54"/>
      <c r="E6" s="54"/>
      <c r="F6" s="54" t="s">
        <v>450</v>
      </c>
    </row>
    <row r="7" ht="28.5" spans="1:6">
      <c r="A7" s="54"/>
      <c r="B7" s="37"/>
      <c r="C7" s="54" t="s">
        <v>342</v>
      </c>
      <c r="D7" s="37" t="s">
        <v>451</v>
      </c>
      <c r="E7" s="37" t="s">
        <v>452</v>
      </c>
      <c r="F7" s="54"/>
    </row>
    <row r="8" ht="20.1" customHeight="1" spans="1:6">
      <c r="A8" s="57">
        <v>124000</v>
      </c>
      <c r="B8" s="57"/>
      <c r="C8" s="57"/>
      <c r="D8" s="57"/>
      <c r="E8" s="57">
        <v>80000</v>
      </c>
      <c r="F8" s="57">
        <v>44000</v>
      </c>
    </row>
    <row r="9" ht="22.5" customHeight="1" spans="2:2">
      <c r="B9" s="43"/>
    </row>
    <row r="13" customHeight="1" spans="6:6">
      <c r="F13" s="43"/>
    </row>
    <row r="14" customHeight="1" spans="4:4">
      <c r="D14" s="43"/>
    </row>
  </sheetData>
  <mergeCells count="5">
    <mergeCell ref="A5:F5"/>
    <mergeCell ref="C6:E6"/>
    <mergeCell ref="A6:A7"/>
    <mergeCell ref="B6:B7"/>
    <mergeCell ref="F6:F7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16384" width="6.875" style="41"/>
  </cols>
  <sheetData>
    <row r="1" ht="20.1" customHeight="1" spans="1:5">
      <c r="A1" s="42" t="s">
        <v>453</v>
      </c>
      <c r="E1" s="85"/>
    </row>
    <row r="2" ht="33" spans="1:5">
      <c r="A2" s="114" t="s">
        <v>454</v>
      </c>
      <c r="B2" s="115"/>
      <c r="C2" s="115"/>
      <c r="D2" s="115"/>
      <c r="E2" s="115"/>
    </row>
    <row r="3" ht="20.1" customHeight="1" spans="1:5">
      <c r="A3" s="115"/>
      <c r="B3" s="115"/>
      <c r="C3" s="115"/>
      <c r="D3" s="115"/>
      <c r="E3" s="115"/>
    </row>
    <row r="4" ht="20.1" customHeight="1" spans="1:5">
      <c r="A4" s="116"/>
      <c r="B4" s="117"/>
      <c r="C4" s="117"/>
      <c r="D4" s="117"/>
      <c r="E4" s="118" t="s">
        <v>313</v>
      </c>
    </row>
    <row r="5" ht="20.1" customHeight="1" spans="1:5">
      <c r="A5" s="54" t="s">
        <v>340</v>
      </c>
      <c r="B5" s="119" t="s">
        <v>341</v>
      </c>
      <c r="C5" s="54" t="s">
        <v>455</v>
      </c>
      <c r="D5" s="54"/>
      <c r="E5" s="54"/>
    </row>
    <row r="6" ht="20.1" customHeight="1" spans="1:5">
      <c r="A6" s="120"/>
      <c r="B6" s="120"/>
      <c r="C6" s="121" t="s">
        <v>318</v>
      </c>
      <c r="D6" s="121" t="s">
        <v>343</v>
      </c>
      <c r="E6" s="121" t="s">
        <v>344</v>
      </c>
    </row>
    <row r="7" ht="20.1" customHeight="1" spans="1:5">
      <c r="A7" s="122"/>
      <c r="B7" s="120"/>
      <c r="C7" s="123"/>
      <c r="D7" s="124"/>
      <c r="E7" s="121"/>
    </row>
    <row r="8" ht="20.1" customHeight="1" spans="1:5">
      <c r="A8" s="125"/>
      <c r="B8" s="126" t="s">
        <v>456</v>
      </c>
      <c r="C8" s="127"/>
      <c r="D8" s="128"/>
      <c r="E8" s="57"/>
    </row>
    <row r="9" ht="20.25" customHeight="1" spans="1:5">
      <c r="A9" s="129" t="s">
        <v>457</v>
      </c>
      <c r="B9" s="43"/>
      <c r="C9" s="43"/>
      <c r="D9" s="43"/>
      <c r="E9" s="43"/>
    </row>
    <row r="10" ht="20.25" customHeight="1" spans="1:5">
      <c r="A10" s="43"/>
      <c r="B10" s="43"/>
      <c r="C10" s="43"/>
      <c r="D10" s="43"/>
      <c r="E10" s="43"/>
    </row>
    <row r="11" customHeight="1" spans="1:5">
      <c r="A11" s="43"/>
      <c r="B11" s="43"/>
      <c r="C11" s="43"/>
      <c r="E11" s="43"/>
    </row>
    <row r="12" customHeight="1" spans="1:5">
      <c r="A12" s="43"/>
      <c r="B12" s="43"/>
      <c r="C12" s="43"/>
      <c r="D12" s="43"/>
      <c r="E12" s="43"/>
    </row>
    <row r="13" customHeight="1" spans="1:5">
      <c r="A13" s="43"/>
      <c r="B13" s="43"/>
      <c r="C13" s="43"/>
      <c r="E13" s="43"/>
    </row>
    <row r="14" customHeight="1" spans="1:5">
      <c r="A14" s="43"/>
      <c r="B14" s="43"/>
      <c r="D14" s="43"/>
      <c r="E14" s="43"/>
    </row>
    <row r="15" customHeight="1" spans="1:5">
      <c r="A15" s="43"/>
      <c r="E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1" customHeight="1" spans="2:2">
      <c r="B21" s="43"/>
    </row>
    <row r="23" customHeight="1" spans="2:2">
      <c r="B23" s="43"/>
    </row>
    <row r="24" customHeight="1" spans="2:2">
      <c r="B24" s="43"/>
    </row>
    <row r="26" customHeight="1" spans="2:2">
      <c r="B26" s="43"/>
    </row>
    <row r="27" customHeight="1" spans="2:2">
      <c r="B27" s="43"/>
    </row>
    <row r="28" customHeight="1" spans="4:4">
      <c r="D28" s="43"/>
    </row>
  </sheetData>
  <mergeCells count="3">
    <mergeCell ref="C5:E5"/>
    <mergeCell ref="A5:A6"/>
    <mergeCell ref="B5:B6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16384" width="6.875" style="41"/>
  </cols>
  <sheetData>
    <row r="1" customHeight="1" spans="1:251">
      <c r="A1" s="42" t="s">
        <v>458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3" spans="1:251">
      <c r="A2" s="86" t="s">
        <v>459</v>
      </c>
      <c r="B2" s="87"/>
      <c r="C2" s="88"/>
      <c r="D2" s="87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customHeight="1" spans="1:251">
      <c r="A3" s="87"/>
      <c r="B3" s="87"/>
      <c r="C3" s="88"/>
      <c r="D3" s="87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1" spans="1:251">
      <c r="A4" s="50"/>
      <c r="B4" s="89"/>
      <c r="C4" s="90"/>
      <c r="D4" s="51" t="s">
        <v>313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1" spans="1:251">
      <c r="A5" s="54" t="s">
        <v>314</v>
      </c>
      <c r="B5" s="54"/>
      <c r="C5" s="54" t="s">
        <v>315</v>
      </c>
      <c r="D5" s="5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1" spans="1:251">
      <c r="A6" s="91" t="s">
        <v>316</v>
      </c>
      <c r="B6" s="92" t="s">
        <v>317</v>
      </c>
      <c r="C6" s="91" t="s">
        <v>316</v>
      </c>
      <c r="D6" s="91" t="s">
        <v>317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1" spans="1:251">
      <c r="A7" s="93" t="s">
        <v>460</v>
      </c>
      <c r="B7" s="94">
        <v>5052498</v>
      </c>
      <c r="C7" s="95" t="s">
        <v>325</v>
      </c>
      <c r="D7" s="96">
        <v>10743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1" spans="1:251">
      <c r="A8" s="97" t="s">
        <v>461</v>
      </c>
      <c r="B8" s="57"/>
      <c r="C8" s="95" t="s">
        <v>327</v>
      </c>
      <c r="D8" s="96">
        <v>4147168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1" spans="1:251">
      <c r="A9" s="98" t="s">
        <v>462</v>
      </c>
      <c r="B9" s="99"/>
      <c r="C9" s="100" t="s">
        <v>329</v>
      </c>
      <c r="D9" s="96">
        <v>604862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1" spans="1:251">
      <c r="A10" s="101" t="s">
        <v>463</v>
      </c>
      <c r="B10" s="102"/>
      <c r="C10" s="103" t="s">
        <v>331</v>
      </c>
      <c r="D10" s="96">
        <v>120131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1" spans="1:251">
      <c r="A11" s="101" t="s">
        <v>464</v>
      </c>
      <c r="B11" s="102"/>
      <c r="C11" s="104" t="s">
        <v>332</v>
      </c>
      <c r="D11" s="96">
        <v>169594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1" spans="1:251">
      <c r="A12" s="101" t="s">
        <v>465</v>
      </c>
      <c r="B12" s="57"/>
      <c r="D12" s="62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1" spans="1:251">
      <c r="A13" s="61"/>
      <c r="B13" s="105"/>
      <c r="C13" s="106"/>
      <c r="D13" s="107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1" spans="1:251">
      <c r="A14" s="58" t="s">
        <v>466</v>
      </c>
      <c r="B14" s="108">
        <f>SUM(B7:B12)</f>
        <v>5052498</v>
      </c>
      <c r="C14" s="109" t="s">
        <v>467</v>
      </c>
      <c r="D14" s="107">
        <f>SUM(D7:D13)</f>
        <v>5052498</v>
      </c>
      <c r="F14" s="43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1" spans="1:251">
      <c r="A15" s="101" t="s">
        <v>468</v>
      </c>
      <c r="B15" s="108"/>
      <c r="C15" s="110" t="s">
        <v>469</v>
      </c>
      <c r="D15" s="107">
        <f>B17-D14</f>
        <v>0</v>
      </c>
      <c r="E15" s="43"/>
      <c r="F15" s="43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1" spans="1:251">
      <c r="A16" s="101" t="s">
        <v>470</v>
      </c>
      <c r="B16" s="57"/>
      <c r="C16" s="111"/>
      <c r="D16" s="107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</row>
    <row r="17" customHeight="1" spans="1:5">
      <c r="A17" s="112" t="s">
        <v>471</v>
      </c>
      <c r="B17" s="94">
        <v>5052498</v>
      </c>
      <c r="C17" s="106" t="s">
        <v>472</v>
      </c>
      <c r="D17" s="107">
        <f>D14+D15</f>
        <v>5052498</v>
      </c>
      <c r="E17" s="43"/>
    </row>
    <row r="24" customHeight="1" spans="3:3">
      <c r="C24" s="43"/>
    </row>
  </sheetData>
  <mergeCells count="2">
    <mergeCell ref="A5:B5"/>
    <mergeCell ref="C5:D5"/>
  </mergeCells>
  <printOptions horizontalCentered="1"/>
  <pageMargins left="0.393700787401575" right="0.393700787401575" top="0.590551181102362" bottom="0.590551181102362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0" style="64" customWidth="1"/>
    <col min="2" max="2" width="44.625" style="64" customWidth="1"/>
    <col min="3" max="10" width="12.625" style="64" customWidth="1"/>
    <col min="11" max="11" width="10.375" style="64" customWidth="1"/>
    <col min="12" max="12" width="12.625" style="64" customWidth="1"/>
    <col min="13" max="16384" width="6.875" style="64"/>
  </cols>
  <sheetData>
    <row r="1" ht="20.1" customHeight="1" spans="1:12">
      <c r="A1" s="65" t="s">
        <v>473</v>
      </c>
      <c r="L1" s="79"/>
    </row>
    <row r="2" ht="27" customHeight="1" spans="1:12">
      <c r="A2" s="66" t="s">
        <v>474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80" t="s">
        <v>313</v>
      </c>
    </row>
    <row r="5" ht="24" customHeight="1" spans="1:12">
      <c r="A5" s="70" t="s">
        <v>475</v>
      </c>
      <c r="B5" s="70"/>
      <c r="C5" s="71" t="s">
        <v>318</v>
      </c>
      <c r="D5" s="71" t="s">
        <v>470</v>
      </c>
      <c r="E5" s="71" t="s">
        <v>460</v>
      </c>
      <c r="F5" s="71" t="s">
        <v>461</v>
      </c>
      <c r="G5" s="71" t="s">
        <v>462</v>
      </c>
      <c r="H5" s="71" t="s">
        <v>463</v>
      </c>
      <c r="I5" s="71"/>
      <c r="J5" s="71" t="s">
        <v>464</v>
      </c>
      <c r="K5" s="71" t="s">
        <v>465</v>
      </c>
      <c r="L5" s="81" t="s">
        <v>468</v>
      </c>
    </row>
    <row r="6" ht="27" customHeight="1" spans="1:12">
      <c r="A6" s="72" t="s">
        <v>340</v>
      </c>
      <c r="B6" s="73" t="s">
        <v>341</v>
      </c>
      <c r="C6" s="71"/>
      <c r="D6" s="71"/>
      <c r="E6" s="71"/>
      <c r="F6" s="71"/>
      <c r="G6" s="71"/>
      <c r="H6" s="71" t="s">
        <v>476</v>
      </c>
      <c r="I6" s="71" t="s">
        <v>477</v>
      </c>
      <c r="J6" s="71"/>
      <c r="K6" s="71"/>
      <c r="L6" s="82"/>
    </row>
    <row r="7" ht="27" customHeight="1" spans="1:12">
      <c r="A7" s="72"/>
      <c r="B7" s="73"/>
      <c r="C7" s="74">
        <v>5052498</v>
      </c>
      <c r="D7" s="71"/>
      <c r="E7" s="74">
        <v>5052498</v>
      </c>
      <c r="F7" s="71"/>
      <c r="G7" s="71"/>
      <c r="H7" s="71"/>
      <c r="I7" s="71"/>
      <c r="J7" s="71"/>
      <c r="K7" s="71"/>
      <c r="L7" s="71"/>
    </row>
    <row r="8" s="63" customFormat="1" ht="26.25" customHeight="1" spans="1:12">
      <c r="A8" s="75" t="s">
        <v>345</v>
      </c>
      <c r="B8" s="75" t="s">
        <v>325</v>
      </c>
      <c r="C8" s="76">
        <v>10743</v>
      </c>
      <c r="D8" s="76"/>
      <c r="E8" s="76">
        <v>10743</v>
      </c>
      <c r="F8" s="76"/>
      <c r="G8" s="76"/>
      <c r="H8" s="76"/>
      <c r="I8" s="76"/>
      <c r="J8" s="76"/>
      <c r="K8" s="76"/>
      <c r="L8" s="76"/>
    </row>
    <row r="9" s="63" customFormat="1" ht="26.25" customHeight="1" spans="1:12">
      <c r="A9" s="77" t="s">
        <v>347</v>
      </c>
      <c r="B9" s="77" t="s">
        <v>348</v>
      </c>
      <c r="C9" s="77">
        <v>10743</v>
      </c>
      <c r="D9" s="77"/>
      <c r="E9" s="77">
        <v>10743</v>
      </c>
      <c r="F9" s="77"/>
      <c r="G9" s="77"/>
      <c r="H9" s="77"/>
      <c r="I9" s="77"/>
      <c r="J9" s="77"/>
      <c r="K9" s="77"/>
      <c r="L9" s="77"/>
    </row>
    <row r="10" s="63" customFormat="1" ht="26.25" customHeight="1" spans="1:12">
      <c r="A10" s="78" t="s">
        <v>349</v>
      </c>
      <c r="B10" s="77" t="s">
        <v>350</v>
      </c>
      <c r="C10" s="77">
        <v>10743</v>
      </c>
      <c r="D10" s="77"/>
      <c r="E10" s="77">
        <v>10743</v>
      </c>
      <c r="F10" s="77"/>
      <c r="G10" s="77"/>
      <c r="H10" s="77"/>
      <c r="I10" s="77"/>
      <c r="J10" s="77"/>
      <c r="K10" s="77"/>
      <c r="L10" s="77"/>
    </row>
    <row r="11" s="63" customFormat="1" ht="26.25" customHeight="1" spans="1:12">
      <c r="A11" s="78" t="s">
        <v>351</v>
      </c>
      <c r="B11" s="77" t="s">
        <v>327</v>
      </c>
      <c r="C11" s="77">
        <v>4147168</v>
      </c>
      <c r="D11" s="77"/>
      <c r="E11" s="77">
        <v>4147168</v>
      </c>
      <c r="F11" s="77"/>
      <c r="G11" s="77"/>
      <c r="H11" s="77"/>
      <c r="I11" s="77"/>
      <c r="J11" s="77"/>
      <c r="K11" s="77"/>
      <c r="L11" s="77"/>
    </row>
    <row r="12" s="63" customFormat="1" ht="26.25" customHeight="1" spans="1:12">
      <c r="A12" s="77" t="s">
        <v>352</v>
      </c>
      <c r="B12" s="77" t="s">
        <v>353</v>
      </c>
      <c r="C12" s="77">
        <v>3107892</v>
      </c>
      <c r="D12" s="77"/>
      <c r="E12" s="77">
        <v>3107892</v>
      </c>
      <c r="F12" s="77"/>
      <c r="G12" s="77"/>
      <c r="H12" s="77"/>
      <c r="I12" s="77"/>
      <c r="J12" s="77"/>
      <c r="K12" s="77"/>
      <c r="L12" s="77"/>
    </row>
    <row r="13" s="63" customFormat="1" ht="26.25" customHeight="1" spans="1:12">
      <c r="A13" s="78" t="s">
        <v>354</v>
      </c>
      <c r="B13" s="77" t="s">
        <v>355</v>
      </c>
      <c r="C13" s="77">
        <v>2621892</v>
      </c>
      <c r="D13" s="77"/>
      <c r="E13" s="77">
        <v>2621892</v>
      </c>
      <c r="F13" s="77"/>
      <c r="G13" s="77"/>
      <c r="H13" s="77"/>
      <c r="I13" s="77"/>
      <c r="J13" s="77"/>
      <c r="K13" s="77"/>
      <c r="L13" s="77"/>
    </row>
    <row r="14" s="63" customFormat="1" ht="26.25" customHeight="1" spans="1:12">
      <c r="A14" s="78" t="s">
        <v>356</v>
      </c>
      <c r="B14" s="77" t="s">
        <v>357</v>
      </c>
      <c r="C14" s="77">
        <v>486000</v>
      </c>
      <c r="D14" s="78"/>
      <c r="E14" s="77">
        <v>486000</v>
      </c>
      <c r="F14" s="78"/>
      <c r="G14" s="78"/>
      <c r="H14" s="78"/>
      <c r="I14" s="77"/>
      <c r="J14" s="77"/>
      <c r="K14" s="77"/>
      <c r="L14" s="77"/>
    </row>
    <row r="15" s="63" customFormat="1" ht="26.25" customHeight="1" spans="1:12">
      <c r="A15" s="78" t="s">
        <v>358</v>
      </c>
      <c r="B15" s="77" t="s">
        <v>359</v>
      </c>
      <c r="C15" s="78">
        <v>1039276</v>
      </c>
      <c r="D15" s="78"/>
      <c r="E15" s="78">
        <v>1039276</v>
      </c>
      <c r="F15" s="78"/>
      <c r="G15" s="78"/>
      <c r="H15" s="78"/>
      <c r="I15" s="78"/>
      <c r="J15" s="77"/>
      <c r="K15" s="77"/>
      <c r="L15" s="78"/>
    </row>
    <row r="16" s="63" customFormat="1" ht="26.25" customHeight="1" spans="1:12">
      <c r="A16" s="78" t="s">
        <v>360</v>
      </c>
      <c r="B16" s="77" t="s">
        <v>361</v>
      </c>
      <c r="C16" s="78">
        <v>1039276</v>
      </c>
      <c r="D16" s="78"/>
      <c r="E16" s="78">
        <v>1039276</v>
      </c>
      <c r="F16" s="78"/>
      <c r="G16" s="78"/>
      <c r="H16" s="78"/>
      <c r="I16" s="78"/>
      <c r="J16" s="77"/>
      <c r="K16" s="77"/>
      <c r="L16" s="77"/>
    </row>
    <row r="17" s="63" customFormat="1" ht="26.25" customHeight="1" spans="1:12">
      <c r="A17" s="78" t="s">
        <v>362</v>
      </c>
      <c r="B17" s="77" t="s">
        <v>329</v>
      </c>
      <c r="C17" s="78">
        <v>604862</v>
      </c>
      <c r="D17" s="78"/>
      <c r="E17" s="78">
        <v>604862</v>
      </c>
      <c r="F17" s="78"/>
      <c r="G17" s="78"/>
      <c r="H17" s="78"/>
      <c r="I17" s="78"/>
      <c r="J17" s="77"/>
      <c r="K17" s="78"/>
      <c r="L17" s="78"/>
    </row>
    <row r="18" s="63" customFormat="1" ht="26.25" customHeight="1" spans="1:12">
      <c r="A18" s="78" t="s">
        <v>363</v>
      </c>
      <c r="B18" s="77" t="s">
        <v>364</v>
      </c>
      <c r="C18" s="78">
        <v>604862</v>
      </c>
      <c r="D18" s="78"/>
      <c r="E18" s="78">
        <v>604862</v>
      </c>
      <c r="F18" s="78"/>
      <c r="G18" s="78"/>
      <c r="H18" s="78"/>
      <c r="I18" s="77"/>
      <c r="J18" s="77"/>
      <c r="K18" s="78"/>
      <c r="L18" s="78"/>
    </row>
    <row r="19" s="63" customFormat="1" ht="26.25" customHeight="1" spans="1:12">
      <c r="A19" s="78" t="s">
        <v>365</v>
      </c>
      <c r="B19" s="77" t="s">
        <v>366</v>
      </c>
      <c r="C19" s="78">
        <v>224974</v>
      </c>
      <c r="D19" s="78"/>
      <c r="E19" s="78">
        <v>224974</v>
      </c>
      <c r="F19" s="78"/>
      <c r="G19" s="78"/>
      <c r="H19" s="78"/>
      <c r="I19" s="77"/>
      <c r="J19" s="78"/>
      <c r="K19" s="78"/>
      <c r="L19" s="78"/>
    </row>
    <row r="20" s="63" customFormat="1" ht="26.25" customHeight="1" spans="1:12">
      <c r="A20" s="78" t="s">
        <v>367</v>
      </c>
      <c r="B20" s="77" t="s">
        <v>368</v>
      </c>
      <c r="C20" s="78">
        <v>112488</v>
      </c>
      <c r="D20" s="78"/>
      <c r="E20" s="78">
        <v>112488</v>
      </c>
      <c r="F20" s="78"/>
      <c r="G20" s="78"/>
      <c r="H20" s="78"/>
      <c r="I20" s="77"/>
      <c r="J20" s="78"/>
      <c r="K20" s="77"/>
      <c r="L20" s="78"/>
    </row>
    <row r="21" s="63" customFormat="1" ht="26.25" customHeight="1" spans="1:12">
      <c r="A21" s="78" t="s">
        <v>369</v>
      </c>
      <c r="B21" s="77" t="s">
        <v>370</v>
      </c>
      <c r="C21" s="78">
        <v>267400</v>
      </c>
      <c r="D21" s="78"/>
      <c r="E21" s="78">
        <v>267400</v>
      </c>
      <c r="F21" s="78"/>
      <c r="G21" s="78"/>
      <c r="H21" s="78"/>
      <c r="I21" s="78"/>
      <c r="J21" s="78"/>
      <c r="K21" s="78"/>
      <c r="L21" s="78"/>
    </row>
    <row r="22" s="63" customFormat="1" ht="26.25" customHeight="1" spans="1:12">
      <c r="A22" s="78" t="s">
        <v>371</v>
      </c>
      <c r="B22" s="77" t="s">
        <v>331</v>
      </c>
      <c r="C22" s="77">
        <v>120131</v>
      </c>
      <c r="D22" s="78"/>
      <c r="E22" s="77">
        <v>120131</v>
      </c>
      <c r="F22" s="77"/>
      <c r="G22" s="78"/>
      <c r="H22" s="78"/>
      <c r="I22" s="78"/>
      <c r="J22" s="78"/>
      <c r="K22" s="78"/>
      <c r="L22" s="78"/>
    </row>
    <row r="23" s="63" customFormat="1" ht="26.25" customHeight="1" spans="1:12">
      <c r="A23" s="78" t="s">
        <v>372</v>
      </c>
      <c r="B23" s="77" t="s">
        <v>373</v>
      </c>
      <c r="C23" s="78">
        <v>120131</v>
      </c>
      <c r="D23" s="78"/>
      <c r="E23" s="78">
        <v>120131</v>
      </c>
      <c r="F23" s="78"/>
      <c r="G23" s="78"/>
      <c r="H23" s="78"/>
      <c r="I23" s="78"/>
      <c r="J23" s="78"/>
      <c r="K23" s="78"/>
      <c r="L23" s="78"/>
    </row>
    <row r="24" s="63" customFormat="1" ht="26.25" customHeight="1" spans="1:12">
      <c r="A24" s="78" t="s">
        <v>374</v>
      </c>
      <c r="B24" s="77" t="s">
        <v>375</v>
      </c>
      <c r="C24" s="77">
        <v>85796</v>
      </c>
      <c r="D24" s="77"/>
      <c r="E24" s="77">
        <v>85796</v>
      </c>
      <c r="F24" s="78"/>
      <c r="G24" s="78"/>
      <c r="H24" s="78"/>
      <c r="I24" s="78"/>
      <c r="J24" s="78"/>
      <c r="K24" s="78"/>
      <c r="L24" s="78"/>
    </row>
    <row r="25" s="63" customFormat="1" ht="26.25" customHeight="1" spans="1:12">
      <c r="A25" s="78" t="s">
        <v>376</v>
      </c>
      <c r="B25" s="77" t="s">
        <v>377</v>
      </c>
      <c r="C25" s="78">
        <v>34335</v>
      </c>
      <c r="D25" s="78"/>
      <c r="E25" s="78">
        <v>34335</v>
      </c>
      <c r="F25" s="78"/>
      <c r="G25" s="78"/>
      <c r="H25" s="78"/>
      <c r="I25" s="78"/>
      <c r="J25" s="78"/>
      <c r="K25" s="77"/>
      <c r="L25" s="78"/>
    </row>
    <row r="26" s="63" customFormat="1" ht="26.25" customHeight="1" spans="1:12">
      <c r="A26" s="78" t="s">
        <v>378</v>
      </c>
      <c r="B26" s="78" t="s">
        <v>332</v>
      </c>
      <c r="C26" s="78">
        <v>169594</v>
      </c>
      <c r="D26" s="78"/>
      <c r="E26" s="78">
        <v>169594</v>
      </c>
      <c r="F26" s="78"/>
      <c r="G26" s="78"/>
      <c r="H26" s="78"/>
      <c r="I26" s="78"/>
      <c r="J26" s="78"/>
      <c r="K26" s="78"/>
      <c r="L26" s="78"/>
    </row>
    <row r="27" s="63" customFormat="1" ht="26.25" customHeight="1" spans="1:12">
      <c r="A27" s="78" t="s">
        <v>379</v>
      </c>
      <c r="B27" s="78" t="s">
        <v>380</v>
      </c>
      <c r="C27" s="78">
        <v>169594</v>
      </c>
      <c r="D27" s="78"/>
      <c r="E27" s="78">
        <v>169594</v>
      </c>
      <c r="F27" s="78"/>
      <c r="G27" s="78"/>
      <c r="H27" s="78"/>
      <c r="I27" s="78"/>
      <c r="J27" s="78"/>
      <c r="K27" s="78"/>
      <c r="L27" s="78"/>
    </row>
    <row r="28" s="63" customFormat="1" ht="26.25" customHeight="1" spans="1:12">
      <c r="A28" s="78" t="s">
        <v>381</v>
      </c>
      <c r="B28" s="78" t="s">
        <v>382</v>
      </c>
      <c r="C28" s="78">
        <v>169594</v>
      </c>
      <c r="D28" s="78"/>
      <c r="E28" s="78">
        <v>169594</v>
      </c>
      <c r="F28" s="78"/>
      <c r="G28" s="78"/>
      <c r="H28" s="78"/>
      <c r="I28" s="78"/>
      <c r="J28" s="78"/>
      <c r="K28" s="78"/>
      <c r="L28" s="78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700787401575" right="0.393700787401575" top="0.590551181102362" bottom="0.590551181102362" header="0.511811023622047" footer="0.511811023622047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pane xSplit="1" ySplit="5" topLeftCell="B6" activePane="bottomRight" state="frozen"/>
      <selection/>
      <selection pane="topRight"/>
      <selection pane="bottomLeft"/>
      <selection pane="bottomRight" activeCell="A2" sqref="A2"/>
    </sheetView>
  </sheetViews>
  <sheetFormatPr defaultColWidth="6.875" defaultRowHeight="12.75" customHeight="1"/>
  <cols>
    <col min="1" max="1" width="17.125" style="41" customWidth="1"/>
    <col min="2" max="2" width="34.875" style="41" customWidth="1"/>
    <col min="3" max="8" width="18" style="41" customWidth="1"/>
    <col min="9" max="16384" width="6.875" style="41"/>
  </cols>
  <sheetData>
    <row r="1" ht="20.1" customHeight="1" spans="1:2">
      <c r="A1" s="42" t="s">
        <v>478</v>
      </c>
      <c r="B1" s="43"/>
    </row>
    <row r="2" ht="33" spans="1:8">
      <c r="A2" s="44" t="s">
        <v>479</v>
      </c>
      <c r="B2" s="45"/>
      <c r="C2" s="45"/>
      <c r="D2" s="45"/>
      <c r="E2" s="45"/>
      <c r="F2" s="45"/>
      <c r="G2" s="45"/>
      <c r="H2" s="46"/>
    </row>
    <row r="3" ht="20.1" customHeight="1" spans="1:8">
      <c r="A3" s="47"/>
      <c r="B3" s="48"/>
      <c r="C3" s="45"/>
      <c r="D3" s="45"/>
      <c r="E3" s="45"/>
      <c r="F3" s="45"/>
      <c r="G3" s="45"/>
      <c r="H3" s="46"/>
    </row>
    <row r="4" ht="20.1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340</v>
      </c>
      <c r="B5" s="37" t="s">
        <v>341</v>
      </c>
      <c r="C5" s="37" t="s">
        <v>318</v>
      </c>
      <c r="D5" s="52" t="s">
        <v>343</v>
      </c>
      <c r="E5" s="37" t="s">
        <v>344</v>
      </c>
      <c r="F5" s="37" t="s">
        <v>480</v>
      </c>
      <c r="G5" s="37" t="s">
        <v>481</v>
      </c>
      <c r="H5" s="37" t="s">
        <v>482</v>
      </c>
    </row>
    <row r="6" ht="29.25" customHeight="1" spans="1:8">
      <c r="A6" s="37"/>
      <c r="B6" s="37" t="s">
        <v>318</v>
      </c>
      <c r="C6" s="53">
        <f>C7+C10+C16+C21+C25</f>
        <v>5052498</v>
      </c>
      <c r="D6" s="54">
        <f>D7+D10+D16+D21+D25</f>
        <v>4446498</v>
      </c>
      <c r="E6" s="54">
        <f>E10</f>
        <v>606000</v>
      </c>
      <c r="F6" s="37"/>
      <c r="G6" s="37"/>
      <c r="H6" s="37"/>
    </row>
    <row r="7" ht="33" customHeight="1" spans="1:8">
      <c r="A7" s="55" t="s">
        <v>345</v>
      </c>
      <c r="B7" s="56" t="s">
        <v>325</v>
      </c>
      <c r="C7" s="57">
        <v>10743</v>
      </c>
      <c r="D7" s="58">
        <v>10743</v>
      </c>
      <c r="E7" s="57"/>
      <c r="F7" s="57"/>
      <c r="G7" s="57"/>
      <c r="H7" s="57"/>
    </row>
    <row r="8" ht="33" customHeight="1" spans="1:8">
      <c r="A8" s="59" t="s">
        <v>347</v>
      </c>
      <c r="B8" s="59" t="s">
        <v>348</v>
      </c>
      <c r="C8" s="59">
        <v>10743</v>
      </c>
      <c r="D8" s="58">
        <v>10743</v>
      </c>
      <c r="E8" s="60"/>
      <c r="F8" s="60"/>
      <c r="G8" s="60"/>
      <c r="H8" s="60"/>
    </row>
    <row r="9" ht="33" customHeight="1" spans="1:8">
      <c r="A9" s="61" t="s">
        <v>349</v>
      </c>
      <c r="B9" s="59" t="s">
        <v>350</v>
      </c>
      <c r="C9" s="59">
        <v>10743</v>
      </c>
      <c r="D9" s="58">
        <v>10743</v>
      </c>
      <c r="E9" s="60"/>
      <c r="F9" s="60"/>
      <c r="G9" s="60"/>
      <c r="H9" s="60"/>
    </row>
    <row r="10" ht="33" customHeight="1" spans="1:8">
      <c r="A10" s="61" t="s">
        <v>351</v>
      </c>
      <c r="B10" s="59" t="s">
        <v>327</v>
      </c>
      <c r="C10" s="59">
        <v>4147168</v>
      </c>
      <c r="D10" s="58">
        <v>3541168</v>
      </c>
      <c r="E10" s="58">
        <v>606000</v>
      </c>
      <c r="F10" s="60"/>
      <c r="G10" s="60"/>
      <c r="H10" s="60"/>
    </row>
    <row r="11" ht="33" customHeight="1" spans="1:9">
      <c r="A11" s="59" t="s">
        <v>352</v>
      </c>
      <c r="B11" s="59" t="s">
        <v>353</v>
      </c>
      <c r="C11" s="59">
        <v>3107892</v>
      </c>
      <c r="D11" s="58">
        <v>2621892</v>
      </c>
      <c r="E11" s="58">
        <v>486000</v>
      </c>
      <c r="F11" s="60"/>
      <c r="G11" s="60"/>
      <c r="H11" s="60"/>
      <c r="I11" s="43"/>
    </row>
    <row r="12" ht="33" customHeight="1" spans="1:8">
      <c r="A12" s="61" t="s">
        <v>354</v>
      </c>
      <c r="B12" s="59" t="s">
        <v>355</v>
      </c>
      <c r="C12" s="59">
        <v>2621892</v>
      </c>
      <c r="D12" s="58">
        <v>2621892</v>
      </c>
      <c r="E12" s="58" t="s">
        <v>346</v>
      </c>
      <c r="F12" s="60"/>
      <c r="G12" s="60"/>
      <c r="H12" s="60"/>
    </row>
    <row r="13" ht="33" customHeight="1" spans="1:8">
      <c r="A13" s="61" t="s">
        <v>356</v>
      </c>
      <c r="B13" s="59" t="s">
        <v>357</v>
      </c>
      <c r="C13" s="59">
        <v>486000</v>
      </c>
      <c r="D13" s="58" t="s">
        <v>346</v>
      </c>
      <c r="E13" s="58">
        <v>486000</v>
      </c>
      <c r="F13" s="60"/>
      <c r="G13" s="60"/>
      <c r="H13" s="62"/>
    </row>
    <row r="14" ht="33" customHeight="1" spans="1:9">
      <c r="A14" s="61" t="s">
        <v>358</v>
      </c>
      <c r="B14" s="59" t="s">
        <v>359</v>
      </c>
      <c r="C14" s="61">
        <v>1039276</v>
      </c>
      <c r="D14" s="58">
        <v>919276</v>
      </c>
      <c r="E14" s="58">
        <v>120000</v>
      </c>
      <c r="F14" s="60"/>
      <c r="G14" s="60"/>
      <c r="H14" s="62"/>
      <c r="I14" s="43"/>
    </row>
    <row r="15" ht="33" customHeight="1" spans="1:8">
      <c r="A15" s="61" t="s">
        <v>360</v>
      </c>
      <c r="B15" s="59" t="s">
        <v>361</v>
      </c>
      <c r="C15" s="61">
        <v>1039276</v>
      </c>
      <c r="D15" s="58">
        <v>919276</v>
      </c>
      <c r="E15" s="58">
        <v>120000</v>
      </c>
      <c r="F15" s="60"/>
      <c r="G15" s="60"/>
      <c r="H15" s="60"/>
    </row>
    <row r="16" ht="33" customHeight="1" spans="1:8">
      <c r="A16" s="61" t="s">
        <v>362</v>
      </c>
      <c r="B16" s="59" t="s">
        <v>329</v>
      </c>
      <c r="C16" s="61">
        <v>604862</v>
      </c>
      <c r="D16" s="58">
        <v>604862</v>
      </c>
      <c r="E16" s="62"/>
      <c r="F16" s="60"/>
      <c r="G16" s="60"/>
      <c r="H16" s="62"/>
    </row>
    <row r="17" ht="33" customHeight="1" spans="1:8">
      <c r="A17" s="61" t="s">
        <v>363</v>
      </c>
      <c r="B17" s="59" t="s">
        <v>364</v>
      </c>
      <c r="C17" s="61">
        <v>604862</v>
      </c>
      <c r="D17" s="58">
        <v>604862</v>
      </c>
      <c r="E17" s="62"/>
      <c r="F17" s="60"/>
      <c r="G17" s="62"/>
      <c r="H17" s="62"/>
    </row>
    <row r="18" ht="33" customHeight="1" spans="1:8">
      <c r="A18" s="61" t="s">
        <v>365</v>
      </c>
      <c r="B18" s="59" t="s">
        <v>366</v>
      </c>
      <c r="C18" s="61">
        <v>224974</v>
      </c>
      <c r="D18" s="58">
        <v>224974</v>
      </c>
      <c r="E18" s="62"/>
      <c r="F18" s="62"/>
      <c r="G18" s="62"/>
      <c r="H18" s="60"/>
    </row>
    <row r="19" ht="33" customHeight="1" spans="1:8">
      <c r="A19" s="61" t="s">
        <v>367</v>
      </c>
      <c r="B19" s="59" t="s">
        <v>368</v>
      </c>
      <c r="C19" s="61">
        <v>112488</v>
      </c>
      <c r="D19" s="58">
        <v>112488</v>
      </c>
      <c r="E19" s="60"/>
      <c r="F19" s="62"/>
      <c r="G19" s="62"/>
      <c r="H19" s="62"/>
    </row>
    <row r="20" ht="33" customHeight="1" spans="1:8">
      <c r="A20" s="61" t="s">
        <v>369</v>
      </c>
      <c r="B20" s="59" t="s">
        <v>370</v>
      </c>
      <c r="C20" s="61">
        <v>267400</v>
      </c>
      <c r="D20" s="58">
        <v>267400</v>
      </c>
      <c r="E20" s="62"/>
      <c r="F20" s="60"/>
      <c r="G20" s="62"/>
      <c r="H20" s="62"/>
    </row>
    <row r="21" ht="33" customHeight="1" spans="1:8">
      <c r="A21" s="61" t="s">
        <v>371</v>
      </c>
      <c r="B21" s="59" t="s">
        <v>331</v>
      </c>
      <c r="C21" s="59">
        <v>120131</v>
      </c>
      <c r="D21" s="58">
        <v>120131</v>
      </c>
      <c r="E21" s="62"/>
      <c r="F21" s="62"/>
      <c r="G21" s="62"/>
      <c r="H21" s="62"/>
    </row>
    <row r="22" ht="33" customHeight="1" spans="1:8">
      <c r="A22" s="61" t="s">
        <v>372</v>
      </c>
      <c r="B22" s="59" t="s">
        <v>373</v>
      </c>
      <c r="C22" s="61">
        <v>120131</v>
      </c>
      <c r="D22" s="58">
        <v>120131</v>
      </c>
      <c r="E22" s="62"/>
      <c r="F22" s="62"/>
      <c r="G22" s="62"/>
      <c r="H22" s="62"/>
    </row>
    <row r="23" ht="33" customHeight="1" spans="1:8">
      <c r="A23" s="61" t="s">
        <v>374</v>
      </c>
      <c r="B23" s="59" t="s">
        <v>375</v>
      </c>
      <c r="C23" s="59">
        <v>85796</v>
      </c>
      <c r="D23" s="58">
        <v>85796</v>
      </c>
      <c r="E23" s="62"/>
      <c r="F23" s="62"/>
      <c r="G23" s="60"/>
      <c r="H23" s="62"/>
    </row>
    <row r="24" ht="33" customHeight="1" spans="1:8">
      <c r="A24" s="61" t="s">
        <v>376</v>
      </c>
      <c r="B24" s="59" t="s">
        <v>377</v>
      </c>
      <c r="C24" s="61">
        <v>34335</v>
      </c>
      <c r="D24" s="58">
        <v>34335</v>
      </c>
      <c r="E24" s="62"/>
      <c r="F24" s="62"/>
      <c r="G24" s="62"/>
      <c r="H24" s="62"/>
    </row>
    <row r="25" ht="33" customHeight="1" spans="1:8">
      <c r="A25" s="61" t="s">
        <v>378</v>
      </c>
      <c r="B25" s="61" t="s">
        <v>332</v>
      </c>
      <c r="C25" s="61">
        <v>169594</v>
      </c>
      <c r="D25" s="58">
        <v>169594</v>
      </c>
      <c r="E25" s="62"/>
      <c r="F25" s="62"/>
      <c r="G25" s="60"/>
      <c r="H25" s="62"/>
    </row>
    <row r="26" ht="33" customHeight="1" spans="1:8">
      <c r="A26" s="61" t="s">
        <v>379</v>
      </c>
      <c r="B26" s="61" t="s">
        <v>380</v>
      </c>
      <c r="C26" s="61">
        <v>169594</v>
      </c>
      <c r="D26" s="58">
        <v>169594</v>
      </c>
      <c r="E26" s="62"/>
      <c r="F26" s="62"/>
      <c r="G26" s="62"/>
      <c r="H26" s="62"/>
    </row>
    <row r="27" ht="33" customHeight="1" spans="1:8">
      <c r="A27" s="61" t="s">
        <v>381</v>
      </c>
      <c r="B27" s="61" t="s">
        <v>382</v>
      </c>
      <c r="C27" s="61">
        <v>169594</v>
      </c>
      <c r="D27" s="58">
        <v>169594</v>
      </c>
      <c r="E27" s="62"/>
      <c r="F27" s="62"/>
      <c r="G27" s="62"/>
      <c r="H27" s="62"/>
    </row>
  </sheetData>
  <printOptions horizontalCentered="1"/>
  <pageMargins left="0.393700787401575" right="0.393700787401575" top="0.590551181102362" bottom="0.590551181102362" header="0.511811023622047" footer="0.511811023622047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2022-07-07T12:10:22Z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