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明细表" sheetId="1" r:id="rId1"/>
  </sheets>
  <definedNames>
    <definedName name="_xlnm._FilterDatabase" localSheetId="0" hidden="1">明细表!$A$7:$L$7</definedName>
    <definedName name="_xlnm.Print_Titles" localSheetId="0">明细表!$3:$6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<sst xmlns="http://schemas.openxmlformats.org/spreadsheetml/2006/main" count="62" uniqueCount="45">
  <si>
    <t>附件1</t>
  </si>
  <si>
    <t>2024年忠县第五批财政衔接资金项目安排表</t>
  </si>
  <si>
    <t>序号</t>
  </si>
  <si>
    <t>乡镇街道（部门）</t>
  </si>
  <si>
    <t>是否贫困村</t>
  </si>
  <si>
    <t>项目名称</t>
  </si>
  <si>
    <t>项目类型</t>
  </si>
  <si>
    <t>建设任务</t>
  </si>
  <si>
    <t>项目库资金</t>
  </si>
  <si>
    <t>备注</t>
  </si>
  <si>
    <t>合计
（万元）</t>
  </si>
  <si>
    <t>财政资金</t>
  </si>
  <si>
    <t>群众自筹等其他资金</t>
  </si>
  <si>
    <t>衔接资金</t>
  </si>
  <si>
    <t>其他财政涉农整合资金</t>
  </si>
  <si>
    <t>其他财政资金</t>
  </si>
  <si>
    <t>县农业农村委</t>
  </si>
  <si>
    <t>否</t>
  </si>
  <si>
    <t>2024年忠县“雨露计划”资助项目</t>
  </si>
  <si>
    <r>
      <rPr>
        <sz val="10"/>
        <rFont val="宋体"/>
        <charset val="134"/>
      </rPr>
      <t>巩固三保障成果</t>
    </r>
  </si>
  <si>
    <t>补助全县农村建档立卡脱贫户家庭及监测对象户家庭中接受中、高等职业教育的学生，享受了其他资助政策的，不同时享受雨露计划职业教育补助。</t>
  </si>
  <si>
    <t>2024年忠县农村致富带头人补助</t>
  </si>
  <si>
    <t>就业项目</t>
  </si>
  <si>
    <t>1.认定农村致富带头人80人；2.每人补助1万元。</t>
  </si>
  <si>
    <t>石宝镇</t>
  </si>
  <si>
    <t>2024年石宝镇云山村农业社会化服务扶持新型农村集体经济发展试点项目</t>
  </si>
  <si>
    <t>产业发展</t>
  </si>
  <si>
    <t>1.购置农机设备85.5万元，其中：星光（1GZL-230C）履带旋耕机2台，小计23.35万元；北野（B804）敞篷轮式拖拉机3台，小计30.88万元；旋耕机（1GQ-210）3台，小计3.32万元；奥丰（JSAF24-01）不锈钢水田平整机5台，小计2.47万元；旋耕机（1GKN-200）6台，小计8.1万元；大疆T25P无人机（含旗舰套装、离心喷头、播撒系统各2套，DB800智能飞行电池1块），小计10.52万元；其他设备1套（传动皮带、三角带共14条；CI-T500机油、85/90齿轮油28桶；联组带、离合皮带共45件；旋耕机刀片、开荒刀片共57件；大导向轮组合1件；48*5*4.2跳板1副、45*5*2.2跳板1副），小计6.86万元。
2.农机服务队伍建设4.5万元，培训脱贫户及监测对象共10人次。</t>
  </si>
  <si>
    <t>2024年石宝镇光辉村农业社会化服务扶持新型农村集体经济发展试点项目</t>
  </si>
  <si>
    <t>1.购置农机设备85.5万元，其中：星光（1GZL-230C）履带旋耕机5台，小计58.37万元；奥丰（JSAF24-01）不锈钢水田平整机6台，小计2.96万元；旋耕机（1GKN-200）6台，小计8.1万元；大疆T25P无人机（含旗舰套装、离心喷头、播撒系统各2套，DB800智能飞行电池1块），小计10.52万元；其他设备1套（传动轴总成、刀片螺丝、刀库各4件；大导向轮组合23件；转向油缸3件；提升杆和侧拉杆各6件；上拉杆5件；橡胶履带3件；支重轮组合20件；大、小导向轮撑杆焊合各10件；十字电控手柄8件；联组带、皮带各2件；48*5*4.2跳板1副；45*5*2.2跳板1副），小计5.55万元。
2.农机服务队伍建设4.5万元，培训脱贫户及监测对象共10人次。</t>
  </si>
  <si>
    <r>
      <rPr>
        <sz val="10"/>
        <rFont val="Times New Roman"/>
        <charset val="134"/>
      </rPr>
      <t>2024</t>
    </r>
    <r>
      <rPr>
        <sz val="10"/>
        <rFont val="宋体"/>
        <charset val="134"/>
      </rPr>
      <t>年石宝镇凉水村农业社会化服务扶持新型农村集体经济发展试点项目</t>
    </r>
  </si>
  <si>
    <r>
      <rPr>
        <sz val="10"/>
        <rFont val="Times New Roman"/>
        <charset val="134"/>
      </rPr>
      <t>1.</t>
    </r>
    <r>
      <rPr>
        <sz val="10"/>
        <rFont val="宋体"/>
        <charset val="134"/>
      </rPr>
      <t>购置农机设备</t>
    </r>
    <r>
      <rPr>
        <sz val="10"/>
        <rFont val="Times New Roman"/>
        <charset val="134"/>
      </rPr>
      <t>95.3</t>
    </r>
    <r>
      <rPr>
        <sz val="10"/>
        <rFont val="宋体"/>
        <charset val="134"/>
      </rPr>
      <t>万元，其中：星光（</t>
    </r>
    <r>
      <rPr>
        <sz val="10"/>
        <rFont val="Times New Roman"/>
        <charset val="134"/>
      </rPr>
      <t>1GZL-125</t>
    </r>
    <r>
      <rPr>
        <sz val="10"/>
        <rFont val="宋体"/>
        <charset val="134"/>
      </rPr>
      <t>）履带旋耕机</t>
    </r>
    <r>
      <rPr>
        <sz val="10"/>
        <rFont val="Times New Roman"/>
        <charset val="134"/>
      </rPr>
      <t>1</t>
    </r>
    <r>
      <rPr>
        <sz val="10"/>
        <rFont val="宋体"/>
        <charset val="134"/>
      </rPr>
      <t>台，小计</t>
    </r>
    <r>
      <rPr>
        <sz val="10"/>
        <rFont val="Times New Roman"/>
        <charset val="134"/>
      </rPr>
      <t>4.24</t>
    </r>
    <r>
      <rPr>
        <sz val="10"/>
        <rFont val="宋体"/>
        <charset val="134"/>
      </rPr>
      <t>万元；星光（</t>
    </r>
    <r>
      <rPr>
        <sz val="10"/>
        <rFont val="Times New Roman"/>
        <charset val="134"/>
      </rPr>
      <t>1GZL-230C</t>
    </r>
    <r>
      <rPr>
        <sz val="10"/>
        <rFont val="宋体"/>
        <charset val="134"/>
      </rPr>
      <t>）履带旋耕机</t>
    </r>
    <r>
      <rPr>
        <sz val="10"/>
        <rFont val="Times New Roman"/>
        <charset val="134"/>
      </rPr>
      <t>2</t>
    </r>
    <r>
      <rPr>
        <sz val="10"/>
        <rFont val="宋体"/>
        <charset val="134"/>
      </rPr>
      <t>台，小计</t>
    </r>
    <r>
      <rPr>
        <sz val="10"/>
        <rFont val="Times New Roman"/>
        <charset val="134"/>
      </rPr>
      <t>23.35</t>
    </r>
    <r>
      <rPr>
        <sz val="10"/>
        <rFont val="宋体"/>
        <charset val="134"/>
      </rPr>
      <t>万元；奥丰（</t>
    </r>
    <r>
      <rPr>
        <sz val="10"/>
        <rFont val="Times New Roman"/>
        <charset val="134"/>
      </rPr>
      <t>JSAF24-01</t>
    </r>
    <r>
      <rPr>
        <sz val="10"/>
        <rFont val="宋体"/>
        <charset val="134"/>
      </rPr>
      <t>）不锈钢水田平整机</t>
    </r>
    <r>
      <rPr>
        <sz val="10"/>
        <rFont val="Times New Roman"/>
        <charset val="134"/>
      </rPr>
      <t>2</t>
    </r>
    <r>
      <rPr>
        <sz val="10"/>
        <rFont val="宋体"/>
        <charset val="134"/>
      </rPr>
      <t>台，小计</t>
    </r>
    <r>
      <rPr>
        <sz val="10"/>
        <rFont val="Times New Roman"/>
        <charset val="134"/>
      </rPr>
      <t>0.99</t>
    </r>
    <r>
      <rPr>
        <sz val="10"/>
        <rFont val="宋体"/>
        <charset val="134"/>
      </rPr>
      <t>万元；旋耕机（</t>
    </r>
    <r>
      <rPr>
        <sz val="10"/>
        <rFont val="Times New Roman"/>
        <charset val="134"/>
      </rPr>
      <t>1GKN-200</t>
    </r>
    <r>
      <rPr>
        <sz val="10"/>
        <rFont val="宋体"/>
        <charset val="134"/>
      </rPr>
      <t>）</t>
    </r>
    <r>
      <rPr>
        <sz val="10"/>
        <rFont val="Times New Roman"/>
        <charset val="134"/>
      </rPr>
      <t>2</t>
    </r>
    <r>
      <rPr>
        <sz val="10"/>
        <rFont val="宋体"/>
        <charset val="134"/>
      </rPr>
      <t>台，小计</t>
    </r>
    <r>
      <rPr>
        <sz val="10"/>
        <rFont val="Times New Roman"/>
        <charset val="134"/>
      </rPr>
      <t>2.7</t>
    </r>
    <r>
      <rPr>
        <sz val="10"/>
        <rFont val="宋体"/>
        <charset val="134"/>
      </rPr>
      <t>万元；转场车（</t>
    </r>
    <r>
      <rPr>
        <sz val="10"/>
        <rFont val="Times New Roman"/>
        <charset val="134"/>
      </rPr>
      <t>CSC5040TQZPW6L</t>
    </r>
    <r>
      <rPr>
        <sz val="10"/>
        <rFont val="宋体"/>
        <charset val="134"/>
      </rPr>
      <t>）</t>
    </r>
    <r>
      <rPr>
        <sz val="10"/>
        <rFont val="Times New Roman"/>
        <charset val="134"/>
      </rPr>
      <t>1</t>
    </r>
    <r>
      <rPr>
        <sz val="10"/>
        <rFont val="宋体"/>
        <charset val="134"/>
      </rPr>
      <t>台，小计</t>
    </r>
    <r>
      <rPr>
        <sz val="10"/>
        <rFont val="Times New Roman"/>
        <charset val="134"/>
      </rPr>
      <t>19.9</t>
    </r>
    <r>
      <rPr>
        <sz val="10"/>
        <rFont val="宋体"/>
        <charset val="134"/>
      </rPr>
      <t>万元；星光至胜（</t>
    </r>
    <r>
      <rPr>
        <sz val="10"/>
        <rFont val="Times New Roman"/>
        <charset val="134"/>
      </rPr>
      <t>4LZ-7.0ZJA</t>
    </r>
    <r>
      <rPr>
        <sz val="10"/>
        <rFont val="宋体"/>
        <charset val="134"/>
      </rPr>
      <t>）全喂入联合收割机</t>
    </r>
    <r>
      <rPr>
        <sz val="10"/>
        <rFont val="Times New Roman"/>
        <charset val="134"/>
      </rPr>
      <t>1</t>
    </r>
    <r>
      <rPr>
        <sz val="10"/>
        <rFont val="宋体"/>
        <charset val="134"/>
      </rPr>
      <t>台，小计</t>
    </r>
    <r>
      <rPr>
        <sz val="10"/>
        <rFont val="Times New Roman"/>
        <charset val="134"/>
      </rPr>
      <t>18.33</t>
    </r>
    <r>
      <rPr>
        <sz val="10"/>
        <rFont val="宋体"/>
        <charset val="134"/>
      </rPr>
      <t>万元；油菜收割机（</t>
    </r>
    <r>
      <rPr>
        <sz val="10"/>
        <rFont val="Times New Roman"/>
        <charset val="134"/>
      </rPr>
      <t>4LZY-4.0ZJ</t>
    </r>
    <r>
      <rPr>
        <sz val="10"/>
        <rFont val="宋体"/>
        <charset val="134"/>
      </rPr>
      <t>）</t>
    </r>
    <r>
      <rPr>
        <sz val="10"/>
        <rFont val="Times New Roman"/>
        <charset val="134"/>
      </rPr>
      <t>1</t>
    </r>
    <r>
      <rPr>
        <sz val="10"/>
        <rFont val="宋体"/>
        <charset val="134"/>
      </rPr>
      <t>台，小计</t>
    </r>
    <r>
      <rPr>
        <sz val="10"/>
        <rFont val="Times New Roman"/>
        <charset val="134"/>
      </rPr>
      <t>0.46</t>
    </r>
    <r>
      <rPr>
        <sz val="10"/>
        <rFont val="宋体"/>
        <charset val="134"/>
      </rPr>
      <t>万元；高粱籽粒收割机（</t>
    </r>
    <r>
      <rPr>
        <sz val="10"/>
        <rFont val="Times New Roman"/>
        <charset val="134"/>
      </rPr>
      <t>4LZ-5</t>
    </r>
    <r>
      <rPr>
        <sz val="10"/>
        <rFont val="宋体"/>
        <charset val="134"/>
      </rPr>
      <t>）</t>
    </r>
    <r>
      <rPr>
        <sz val="10"/>
        <rFont val="Times New Roman"/>
        <charset val="134"/>
      </rPr>
      <t>1</t>
    </r>
    <r>
      <rPr>
        <sz val="10"/>
        <rFont val="宋体"/>
        <charset val="134"/>
      </rPr>
      <t>台，小计</t>
    </r>
    <r>
      <rPr>
        <sz val="10"/>
        <rFont val="Times New Roman"/>
        <charset val="134"/>
      </rPr>
      <t>3.75</t>
    </r>
    <r>
      <rPr>
        <sz val="10"/>
        <rFont val="宋体"/>
        <charset val="134"/>
      </rPr>
      <t>万元；大疆</t>
    </r>
    <r>
      <rPr>
        <sz val="10"/>
        <rFont val="Times New Roman"/>
        <charset val="134"/>
      </rPr>
      <t>T60</t>
    </r>
    <r>
      <rPr>
        <sz val="10"/>
        <rFont val="宋体"/>
        <charset val="134"/>
      </rPr>
      <t>无人机（含旗舰套装、果树套件、播撒系统各</t>
    </r>
    <r>
      <rPr>
        <sz val="10"/>
        <rFont val="Times New Roman"/>
        <charset val="134"/>
      </rPr>
      <t>1</t>
    </r>
    <r>
      <rPr>
        <sz val="10"/>
        <rFont val="宋体"/>
        <charset val="134"/>
      </rPr>
      <t>套，</t>
    </r>
    <r>
      <rPr>
        <sz val="10"/>
        <rFont val="Times New Roman"/>
        <charset val="134"/>
      </rPr>
      <t>DB2100</t>
    </r>
    <r>
      <rPr>
        <sz val="10"/>
        <rFont val="宋体"/>
        <charset val="134"/>
      </rPr>
      <t>智能飞行电池</t>
    </r>
    <r>
      <rPr>
        <sz val="10"/>
        <rFont val="Times New Roman"/>
        <charset val="134"/>
      </rPr>
      <t>1</t>
    </r>
    <r>
      <rPr>
        <sz val="10"/>
        <rFont val="宋体"/>
        <charset val="134"/>
      </rPr>
      <t>块），小计</t>
    </r>
    <r>
      <rPr>
        <sz val="10"/>
        <rFont val="Times New Roman"/>
        <charset val="134"/>
      </rPr>
      <t>7.51</t>
    </r>
    <r>
      <rPr>
        <sz val="10"/>
        <rFont val="宋体"/>
        <charset val="134"/>
      </rPr>
      <t>万元；大疆</t>
    </r>
    <r>
      <rPr>
        <sz val="10"/>
        <rFont val="Times New Roman"/>
        <charset val="134"/>
      </rPr>
      <t>T25P</t>
    </r>
    <r>
      <rPr>
        <sz val="10"/>
        <rFont val="宋体"/>
        <charset val="134"/>
      </rPr>
      <t>无人机（含旗舰套装、离心喷头、播撒系统各</t>
    </r>
    <r>
      <rPr>
        <sz val="10"/>
        <rFont val="Times New Roman"/>
        <charset val="134"/>
      </rPr>
      <t>1</t>
    </r>
    <r>
      <rPr>
        <sz val="10"/>
        <rFont val="宋体"/>
        <charset val="134"/>
      </rPr>
      <t>套，</t>
    </r>
    <r>
      <rPr>
        <sz val="10"/>
        <rFont val="Times New Roman"/>
        <charset val="134"/>
      </rPr>
      <t>DB800</t>
    </r>
    <r>
      <rPr>
        <sz val="10"/>
        <rFont val="宋体"/>
        <charset val="134"/>
      </rPr>
      <t>智能飞行电池</t>
    </r>
    <r>
      <rPr>
        <sz val="10"/>
        <rFont val="Times New Roman"/>
        <charset val="134"/>
      </rPr>
      <t>1</t>
    </r>
    <r>
      <rPr>
        <sz val="10"/>
        <rFont val="宋体"/>
        <charset val="134"/>
      </rPr>
      <t>块），小计</t>
    </r>
    <r>
      <rPr>
        <sz val="10"/>
        <rFont val="Times New Roman"/>
        <charset val="134"/>
      </rPr>
      <t>5.62</t>
    </r>
    <r>
      <rPr>
        <sz val="10"/>
        <rFont val="宋体"/>
        <charset val="134"/>
      </rPr>
      <t>万元；合力（</t>
    </r>
    <r>
      <rPr>
        <sz val="10"/>
        <rFont val="Times New Roman"/>
        <charset val="134"/>
      </rPr>
      <t>CDD15</t>
    </r>
    <r>
      <rPr>
        <sz val="10"/>
        <rFont val="宋体"/>
        <charset val="134"/>
      </rPr>
      <t>）电动叉车</t>
    </r>
    <r>
      <rPr>
        <sz val="10"/>
        <rFont val="Times New Roman"/>
        <charset val="134"/>
      </rPr>
      <t>1</t>
    </r>
    <r>
      <rPr>
        <sz val="10"/>
        <rFont val="宋体"/>
        <charset val="134"/>
      </rPr>
      <t>台，小计</t>
    </r>
    <r>
      <rPr>
        <sz val="10"/>
        <rFont val="Times New Roman"/>
        <charset val="134"/>
      </rPr>
      <t>1.55</t>
    </r>
    <r>
      <rPr>
        <sz val="10"/>
        <rFont val="宋体"/>
        <charset val="134"/>
      </rPr>
      <t>万元；其他设备</t>
    </r>
    <r>
      <rPr>
        <sz val="10"/>
        <rFont val="Times New Roman"/>
        <charset val="134"/>
      </rPr>
      <t>1</t>
    </r>
    <r>
      <rPr>
        <sz val="10"/>
        <rFont val="宋体"/>
        <charset val="134"/>
      </rPr>
      <t>套（</t>
    </r>
    <r>
      <rPr>
        <sz val="10"/>
        <rFont val="Times New Roman"/>
        <charset val="134"/>
      </rPr>
      <t>85/90</t>
    </r>
    <r>
      <rPr>
        <sz val="10"/>
        <rFont val="宋体"/>
        <charset val="134"/>
      </rPr>
      <t>齿轮油、</t>
    </r>
    <r>
      <rPr>
        <sz val="10"/>
        <rFont val="Times New Roman"/>
        <charset val="134"/>
      </rPr>
      <t>68</t>
    </r>
    <r>
      <rPr>
        <sz val="10"/>
        <rFont val="宋体"/>
        <charset val="134"/>
      </rPr>
      <t>号液压油共</t>
    </r>
    <r>
      <rPr>
        <sz val="10"/>
        <rFont val="Times New Roman"/>
        <charset val="134"/>
      </rPr>
      <t>27</t>
    </r>
    <r>
      <rPr>
        <sz val="10"/>
        <rFont val="宋体"/>
        <charset val="134"/>
      </rPr>
      <t>桶；塑料托盘</t>
    </r>
    <r>
      <rPr>
        <sz val="10"/>
        <rFont val="Times New Roman"/>
        <charset val="134"/>
      </rPr>
      <t>10</t>
    </r>
    <r>
      <rPr>
        <sz val="10"/>
        <rFont val="宋体"/>
        <charset val="134"/>
      </rPr>
      <t>个；清洗水泵组合</t>
    </r>
    <r>
      <rPr>
        <sz val="10"/>
        <rFont val="Times New Roman"/>
        <charset val="134"/>
      </rPr>
      <t>1</t>
    </r>
    <r>
      <rPr>
        <sz val="10"/>
        <rFont val="宋体"/>
        <charset val="134"/>
      </rPr>
      <t>台；高压清洗机、高压清洗管、高压清洗枪共</t>
    </r>
    <r>
      <rPr>
        <sz val="10"/>
        <rFont val="Times New Roman"/>
        <charset val="134"/>
      </rPr>
      <t>22</t>
    </r>
    <r>
      <rPr>
        <sz val="10"/>
        <rFont val="宋体"/>
        <charset val="134"/>
      </rPr>
      <t>件；剪钳套装</t>
    </r>
    <r>
      <rPr>
        <sz val="10"/>
        <rFont val="Times New Roman"/>
        <charset val="134"/>
      </rPr>
      <t>4</t>
    </r>
    <r>
      <rPr>
        <sz val="10"/>
        <rFont val="宋体"/>
        <charset val="134"/>
      </rPr>
      <t>套；手砂轮、电钻、千斤顶、手拉葫芦、套筒套装、扳手套装、大小管丝钳、大活动扳手各</t>
    </r>
    <r>
      <rPr>
        <sz val="10"/>
        <rFont val="Times New Roman"/>
        <charset val="134"/>
      </rPr>
      <t>2</t>
    </r>
    <r>
      <rPr>
        <sz val="10"/>
        <rFont val="宋体"/>
        <charset val="134"/>
      </rPr>
      <t>件；液压绞盘自救器</t>
    </r>
    <r>
      <rPr>
        <sz val="10"/>
        <rFont val="Times New Roman"/>
        <charset val="134"/>
      </rPr>
      <t>8</t>
    </r>
    <r>
      <rPr>
        <sz val="10"/>
        <rFont val="宋体"/>
        <charset val="134"/>
      </rPr>
      <t>个；</t>
    </r>
    <r>
      <rPr>
        <sz val="10"/>
        <rFont val="Times New Roman"/>
        <charset val="134"/>
      </rPr>
      <t>48*5*4.2</t>
    </r>
    <r>
      <rPr>
        <sz val="10"/>
        <rFont val="宋体"/>
        <charset val="134"/>
      </rPr>
      <t>跳板</t>
    </r>
    <r>
      <rPr>
        <sz val="10"/>
        <rFont val="Times New Roman"/>
        <charset val="134"/>
      </rPr>
      <t>1</t>
    </r>
    <r>
      <rPr>
        <sz val="10"/>
        <rFont val="宋体"/>
        <charset val="134"/>
      </rPr>
      <t>副；</t>
    </r>
    <r>
      <rPr>
        <sz val="10"/>
        <rFont val="Times New Roman"/>
        <charset val="134"/>
      </rPr>
      <t>45*5*2.2</t>
    </r>
    <r>
      <rPr>
        <sz val="10"/>
        <rFont val="宋体"/>
        <charset val="134"/>
      </rPr>
      <t>跳板</t>
    </r>
    <r>
      <rPr>
        <sz val="10"/>
        <rFont val="Times New Roman"/>
        <charset val="134"/>
      </rPr>
      <t>1</t>
    </r>
    <r>
      <rPr>
        <sz val="10"/>
        <rFont val="宋体"/>
        <charset val="134"/>
      </rPr>
      <t>副），小计</t>
    </r>
    <r>
      <rPr>
        <sz val="10"/>
        <rFont val="Times New Roman"/>
        <charset val="134"/>
      </rPr>
      <t>6.9</t>
    </r>
    <r>
      <rPr>
        <sz val="10"/>
        <rFont val="宋体"/>
        <charset val="134"/>
      </rPr>
      <t>万元。</t>
    </r>
    <r>
      <rPr>
        <sz val="10"/>
        <rFont val="Times New Roman"/>
        <charset val="134"/>
      </rPr>
      <t xml:space="preserve">
2.</t>
    </r>
    <r>
      <rPr>
        <sz val="10"/>
        <rFont val="宋体"/>
        <charset val="134"/>
      </rPr>
      <t>农机服务队伍建设</t>
    </r>
    <r>
      <rPr>
        <sz val="10"/>
        <rFont val="Times New Roman"/>
        <charset val="134"/>
      </rPr>
      <t>4.5</t>
    </r>
    <r>
      <rPr>
        <sz val="10"/>
        <rFont val="宋体"/>
        <charset val="134"/>
      </rPr>
      <t>万元，培训脱贫户及监测对象共</t>
    </r>
    <r>
      <rPr>
        <sz val="10"/>
        <rFont val="Times New Roman"/>
        <charset val="134"/>
      </rPr>
      <t>10</t>
    </r>
    <r>
      <rPr>
        <sz val="10"/>
        <rFont val="宋体"/>
        <charset val="134"/>
      </rPr>
      <t>人次。</t>
    </r>
    <r>
      <rPr>
        <sz val="10"/>
        <rFont val="Times New Roman"/>
        <charset val="134"/>
      </rPr>
      <t xml:space="preserve">
3.</t>
    </r>
    <r>
      <rPr>
        <sz val="10"/>
        <rFont val="宋体"/>
        <charset val="134"/>
      </rPr>
      <t>新建农机设备存放库棚</t>
    </r>
    <r>
      <rPr>
        <sz val="10"/>
        <rFont val="Times New Roman"/>
        <charset val="134"/>
      </rPr>
      <t>200</t>
    </r>
    <r>
      <rPr>
        <sz val="10"/>
        <rFont val="宋体"/>
        <charset val="134"/>
      </rPr>
      <t>平方米，钢架混合砖混结构，小计</t>
    </r>
    <r>
      <rPr>
        <sz val="10"/>
        <rFont val="Times New Roman"/>
        <charset val="134"/>
      </rPr>
      <t>17.2</t>
    </r>
    <r>
      <rPr>
        <sz val="10"/>
        <rFont val="宋体"/>
        <charset val="134"/>
      </rPr>
      <t>万元。</t>
    </r>
  </si>
  <si>
    <t>马灌镇</t>
  </si>
  <si>
    <t>2024年马灌镇供销社社会化服务能力提升项目</t>
  </si>
  <si>
    <t>1.购置机器设备80万元，其中：巢湖牌米机生产线（6LNz-20T）1套，小计41.4万元；旋耕机4台，小计3.6万元；久保田（M954-K）拖拉机1台（含旋耕机、液压自动水平整平机），小计20万元；渝禾源谷物干燥机（5H-16）1台，小计15万元。</t>
  </si>
  <si>
    <t>复兴镇</t>
  </si>
  <si>
    <t>2024年复兴镇水坪社区重庆小乖乖家庭农场有限公司优质草莓配套设施项目</t>
  </si>
  <si>
    <t>衔接资金建设内容：
1.葡萄架项目建设，补助15万元。宽4.5米，长200米(900平方米），肩高3.5米。主材：镀锌钢管，热镀锌方管，3寸圆管；辅材：卡槽、卡簧。
2．新建2口容积100立方米溉灌水池，混凝土结构，砼C25，底厚0.3米，墙厚0.25米，含配套安全防护设施，补助11万元。
自筹建设内容：
1.1口灌溉水池，容积100立方米，5.5万元。
规格：每口长10米，宽5米，深2米，容积100立方米。混凝土结构，砼C25，钢筋为12＃，底厚0.3米，墙厚0.25米，含配套安全防护设施。
2.购置金临门生物有机肥20吨5万元；
3.格林白色遮阳网3针，遮阳率50%，8000平方米，1.5万元；
4.倍利coss55风机30台，（含安装）6万元；
5.常柴151拖拉机配套开沟机1台，1.7万元；
6.凯力发秸秆粉碎机1台，0.6万元；
7.金明佳汽油斗车1辆，0.25万元；
8.HONDAGX汽油喷雾机1台，0.25万元。</t>
  </si>
  <si>
    <t>黄金镇</t>
  </si>
  <si>
    <t>2024年黄金镇芭蕉村一组产业公路基础设施建设项目</t>
  </si>
  <si>
    <t>乡村建设行动</t>
  </si>
  <si>
    <t>1.硬化长1.6Km、宽4.5米、厚0.2米公路（C25砼、部分片石补墙、自带边沟），并安装护栏0.5km，小计122万元。
2.新建汇车坝4个，长4米、宽2米、厚0.2米，C25砼、部分片石补墙，小计3万元。</t>
  </si>
  <si>
    <r>
      <rPr>
        <sz val="10"/>
        <rFont val="宋体"/>
        <charset val="134"/>
      </rPr>
      <t>该项目总投资</t>
    </r>
    <r>
      <rPr>
        <sz val="10"/>
        <rFont val="Times New Roman"/>
        <charset val="134"/>
      </rPr>
      <t>125</t>
    </r>
    <r>
      <rPr>
        <sz val="10"/>
        <rFont val="宋体"/>
        <charset val="134"/>
      </rPr>
      <t>万元，本次安排75.43115万元。</t>
    </r>
  </si>
  <si>
    <t>2024年马灌镇忠橘壹号（猎宝橘）柑橘新品种示范推广种植项目</t>
  </si>
  <si>
    <t>衔接资金补助295万元：
1、项目建设计划在忠县马灌镇、复兴镇、忠州街道、永丰镇示范种植“忠橘壹号”（猎宝橘）224亩（其中：在马灌镇示范种植56亩（其中亩植220株约4亩）；在忠县忠州街道独珠智慧农业园示范种植20亩（亩植220株）；在忠县复兴镇示范种植80亩（其中亩植220株20亩）；在忠县永丰镇示范种植30亩；在马灌镇按照“五包模式（包品种、包技术、包价格、包回收、包利润）”带动农户庭院种植38亩。
庭院种植38亩按110株/亩实际株数折算，小计24.244万元；示范种植142亩，亩植110株（成活率≥90%），每亩计划资金6380元，小计90.596万元；高密度示范种植种植44亩，亩植220株（成活率≥90%），每亩计划资金12760元，小计56.14万元。合计资金170.98万元。
2、新修大棚采摘路1600米（100cm宽，10cm高、硂c20），每米70元，计划资金11.2万元；
3、示范种植500株盆式栽培猎宝橘，每盆80元，共计4万元；
4、新建水肥一体化系统2套，打药系统3套（水肥一体化及打药系统品牌以泸大、华维、华胜华最、标驰、大力星为主），计划资金108.82万元。其中，马灌示范基地安装果园水肥一体化一套（见马灌示范基地水肥一体化地插微喷清单），计划资金59.6万元（含大棚喷灌系统），马灌示范基地打药系统一套（见马灌试验基地打药系统清单），计划资金14.458万元；复兴镇示范基地安装水肥一体化系统一套（见天子山示范基地水肥一体化项目清单），计划资金17万元；打药系统一套（天子山示范基地打药系统清单），计划资金7.764万元；忠州街道独珠村示范基地安装打药系统一套（忠州街道示范基地打药系统清单），计划资金9.998万元。
自筹资金236万元：
5、购买施用果树专用肥有机无机复混肥80吨、计划资金34.4万元；有机肥600吨、计划资金72万元 ；微生物菌剂70吨、计划资金17.5万元；大量元素13-5-34水溶肥8吨，计划资金10.1万元，共计134万元；
6、示范基地整地移栽（每棵树17元），计划资金51万元；
7、示范基地施肥、打药管理等用工（每棵树17元），计划资金51万元。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</si>
</sst>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0"/>
      <name val="宋体"/>
      <charset val="134"/>
      <scheme val="minor"/>
    </font>
    <font>
      <sz val="16"/>
      <name val="方正黑体_GBK"/>
      <charset val="134"/>
    </font>
    <font>
      <b/>
      <sz val="18"/>
      <name val="宋体"/>
      <charset val="134"/>
    </font>
    <font>
      <b/>
      <sz val="10"/>
      <name val="宋体"/>
      <charset val="134"/>
    </font>
    <font>
      <b/>
      <sz val="10"/>
      <name val="Times New Roman"/>
      <charset val="134"/>
    </font>
    <font>
      <sz val="10"/>
      <color theme="1"/>
      <name val="宋体"/>
      <charset val="134"/>
      <scheme val="minor"/>
    </font>
    <font>
      <sz val="10"/>
      <name val="Times New Roman"/>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tabSelected="1" workbookViewId="0">
      <pane ySplit="7" topLeftCell="A8" activePane="bottomLeft" state="frozen"/>
      <selection/>
      <selection pane="bottomLeft" activeCell="M10" sqref="M10"/>
    </sheetView>
  </sheetViews>
  <sheetFormatPr defaultColWidth="9" defaultRowHeight="13.5"/>
  <cols>
    <col min="1" max="1" width="3.325" style="1" customWidth="1"/>
    <col min="2" max="2" width="5.83333333333333" style="1" customWidth="1"/>
    <col min="3" max="3" width="5.275" style="1" customWidth="1"/>
    <col min="4" max="4" width="20.875" style="1" customWidth="1"/>
    <col min="5" max="5" width="7.71666666666667" style="1" customWidth="1"/>
    <col min="6" max="6" width="54.625" style="1" customWidth="1"/>
    <col min="7" max="7" width="10.25" style="1" customWidth="1"/>
    <col min="8" max="8" width="12.2833333333333" style="1" customWidth="1"/>
    <col min="9" max="9" width="10.1083333333333" style="1" customWidth="1"/>
    <col min="10" max="11" width="8.425" style="1" customWidth="1"/>
    <col min="12" max="12" width="9" style="1" customWidth="1"/>
    <col min="13" max="13" width="24.75" style="1" customWidth="1"/>
    <col min="14" max="16384" width="9" style="1"/>
  </cols>
  <sheetData>
    <row r="1" ht="20.25" spans="1:3">
      <c r="A1" s="3" t="s">
        <v>0</v>
      </c>
      <c r="B1" s="3"/>
      <c r="C1" s="3"/>
    </row>
    <row r="2" ht="32" customHeight="1" spans="1:12">
      <c r="A2" s="4" t="s">
        <v>1</v>
      </c>
      <c r="B2" s="4"/>
      <c r="C2" s="4"/>
      <c r="D2" s="4"/>
      <c r="E2" s="4"/>
      <c r="F2" s="4"/>
      <c r="G2" s="4"/>
      <c r="H2" s="4"/>
      <c r="I2" s="4"/>
      <c r="J2" s="4"/>
      <c r="K2" s="4"/>
      <c r="L2" s="4"/>
    </row>
    <row r="3" spans="1:12">
      <c r="A3" s="5" t="s">
        <v>2</v>
      </c>
      <c r="B3" s="5" t="s">
        <v>3</v>
      </c>
      <c r="C3" s="5" t="s">
        <v>4</v>
      </c>
      <c r="D3" s="5" t="s">
        <v>5</v>
      </c>
      <c r="E3" s="5" t="s">
        <v>6</v>
      </c>
      <c r="F3" s="5" t="s">
        <v>7</v>
      </c>
      <c r="G3" s="5" t="s">
        <v>8</v>
      </c>
      <c r="H3" s="5"/>
      <c r="I3" s="5"/>
      <c r="J3" s="5"/>
      <c r="K3" s="5"/>
      <c r="L3" s="5" t="s">
        <v>9</v>
      </c>
    </row>
    <row r="4" spans="1:12">
      <c r="A4" s="5"/>
      <c r="B4" s="5"/>
      <c r="C4" s="5"/>
      <c r="D4" s="5"/>
      <c r="E4" s="5"/>
      <c r="F4" s="5"/>
      <c r="G4" s="5" t="s">
        <v>10</v>
      </c>
      <c r="H4" s="5" t="s">
        <v>11</v>
      </c>
      <c r="I4" s="5"/>
      <c r="J4" s="5"/>
      <c r="K4" s="5" t="s">
        <v>12</v>
      </c>
      <c r="L4" s="5"/>
    </row>
    <row r="5" spans="1:12">
      <c r="A5" s="5"/>
      <c r="B5" s="5"/>
      <c r="C5" s="5"/>
      <c r="D5" s="5"/>
      <c r="E5" s="5"/>
      <c r="F5" s="5"/>
      <c r="G5" s="5"/>
      <c r="H5" s="5" t="s">
        <v>13</v>
      </c>
      <c r="I5" s="5" t="s">
        <v>14</v>
      </c>
      <c r="J5" s="5" t="s">
        <v>15</v>
      </c>
      <c r="K5" s="5"/>
      <c r="L5" s="5"/>
    </row>
    <row r="6" spans="1:12">
      <c r="A6" s="5"/>
      <c r="B6" s="5"/>
      <c r="C6" s="5"/>
      <c r="D6" s="5"/>
      <c r="E6" s="5"/>
      <c r="F6" s="5"/>
      <c r="G6" s="5"/>
      <c r="H6" s="5"/>
      <c r="I6" s="5"/>
      <c r="J6" s="5"/>
      <c r="K6" s="5"/>
      <c r="L6" s="5"/>
    </row>
    <row r="7" s="1" customFormat="1" ht="28" customHeight="1" spans="1:12">
      <c r="A7" s="6"/>
      <c r="B7" s="6"/>
      <c r="C7" s="6"/>
      <c r="D7" s="6"/>
      <c r="E7" s="6"/>
      <c r="F7" s="6"/>
      <c r="G7" s="6">
        <f>SUBTOTAL(9,G8:G2265)</f>
        <v>1141.73115</v>
      </c>
      <c r="H7" s="6">
        <f>SUBTOTAL(9,H8:H2265)</f>
        <v>884.93115</v>
      </c>
      <c r="I7" s="6">
        <f>SUBTOTAL(9,I8:I2265)</f>
        <v>0</v>
      </c>
      <c r="J7" s="6">
        <f>SUBTOTAL(9,J8:J2265)</f>
        <v>0</v>
      </c>
      <c r="K7" s="6">
        <f>SUBTOTAL(9,K8:K2265)</f>
        <v>256.8</v>
      </c>
      <c r="L7" s="6"/>
    </row>
    <row r="8" s="1" customFormat="1" ht="41" customHeight="1" spans="1:12">
      <c r="A8" s="7">
        <v>1</v>
      </c>
      <c r="B8" s="8" t="s">
        <v>16</v>
      </c>
      <c r="C8" s="7" t="s">
        <v>17</v>
      </c>
      <c r="D8" s="7" t="s">
        <v>18</v>
      </c>
      <c r="E8" s="9" t="s">
        <v>19</v>
      </c>
      <c r="F8" s="7" t="s">
        <v>20</v>
      </c>
      <c r="G8" s="7">
        <f t="shared" ref="G8:G16" si="0">H8+I8+J8+K8</f>
        <v>31.5</v>
      </c>
      <c r="H8" s="7">
        <v>31.5</v>
      </c>
      <c r="I8" s="7"/>
      <c r="J8" s="7"/>
      <c r="K8" s="7"/>
      <c r="L8" s="7"/>
    </row>
    <row r="9" s="2" customFormat="1" ht="40" customHeight="1" spans="1:12">
      <c r="A9" s="7">
        <v>2</v>
      </c>
      <c r="B9" s="8" t="s">
        <v>16</v>
      </c>
      <c r="C9" s="7" t="s">
        <v>17</v>
      </c>
      <c r="D9" s="10" t="s">
        <v>21</v>
      </c>
      <c r="E9" s="7" t="s">
        <v>22</v>
      </c>
      <c r="F9" s="7" t="s">
        <v>23</v>
      </c>
      <c r="G9" s="7">
        <f t="shared" si="0"/>
        <v>80</v>
      </c>
      <c r="H9" s="7">
        <v>80</v>
      </c>
      <c r="I9" s="7"/>
      <c r="J9" s="7"/>
      <c r="K9" s="7"/>
      <c r="L9" s="10"/>
    </row>
    <row r="10" s="2" customFormat="1" ht="120" spans="1:12">
      <c r="A10" s="7">
        <v>3</v>
      </c>
      <c r="B10" s="11" t="s">
        <v>24</v>
      </c>
      <c r="C10" s="8" t="s">
        <v>17</v>
      </c>
      <c r="D10" s="8" t="s">
        <v>25</v>
      </c>
      <c r="E10" s="7" t="s">
        <v>26</v>
      </c>
      <c r="F10" s="7" t="s">
        <v>27</v>
      </c>
      <c r="G10" s="7">
        <f t="shared" si="0"/>
        <v>90</v>
      </c>
      <c r="H10" s="7">
        <v>90</v>
      </c>
      <c r="I10" s="7"/>
      <c r="J10" s="7"/>
      <c r="K10" s="7"/>
      <c r="L10" s="10"/>
    </row>
    <row r="11" s="2" customFormat="1" ht="108" spans="1:12">
      <c r="A11" s="7">
        <v>4</v>
      </c>
      <c r="B11" s="11" t="s">
        <v>24</v>
      </c>
      <c r="C11" s="8" t="s">
        <v>17</v>
      </c>
      <c r="D11" s="8" t="s">
        <v>28</v>
      </c>
      <c r="E11" s="8" t="s">
        <v>26</v>
      </c>
      <c r="F11" s="8" t="s">
        <v>29</v>
      </c>
      <c r="G11" s="7">
        <f t="shared" si="0"/>
        <v>90</v>
      </c>
      <c r="H11" s="8">
        <v>90</v>
      </c>
      <c r="I11" s="8"/>
      <c r="J11" s="7"/>
      <c r="K11" s="7"/>
      <c r="L11" s="7"/>
    </row>
    <row r="12" ht="204" spans="1:12">
      <c r="A12" s="7">
        <v>5</v>
      </c>
      <c r="B12" s="11" t="s">
        <v>24</v>
      </c>
      <c r="C12" s="12" t="s">
        <v>17</v>
      </c>
      <c r="D12" s="9" t="s">
        <v>30</v>
      </c>
      <c r="E12" s="12" t="s">
        <v>26</v>
      </c>
      <c r="F12" s="9" t="s">
        <v>31</v>
      </c>
      <c r="G12" s="7">
        <f t="shared" si="0"/>
        <v>117</v>
      </c>
      <c r="H12" s="9">
        <v>117</v>
      </c>
      <c r="I12" s="9"/>
      <c r="J12" s="9"/>
      <c r="K12" s="9"/>
      <c r="L12" s="9"/>
    </row>
    <row r="13" ht="48" spans="1:12">
      <c r="A13" s="7">
        <v>6</v>
      </c>
      <c r="B13" s="11" t="s">
        <v>32</v>
      </c>
      <c r="C13" s="11" t="s">
        <v>17</v>
      </c>
      <c r="D13" s="7" t="s">
        <v>33</v>
      </c>
      <c r="E13" s="7" t="s">
        <v>26</v>
      </c>
      <c r="F13" s="7" t="s">
        <v>34</v>
      </c>
      <c r="G13" s="7">
        <f t="shared" si="0"/>
        <v>80</v>
      </c>
      <c r="H13" s="9">
        <v>80</v>
      </c>
      <c r="I13" s="9"/>
      <c r="J13" s="9"/>
      <c r="K13" s="9"/>
      <c r="L13" s="9"/>
    </row>
    <row r="14" ht="192" spans="1:12">
      <c r="A14" s="7">
        <v>7</v>
      </c>
      <c r="B14" s="7" t="s">
        <v>35</v>
      </c>
      <c r="C14" s="7" t="s">
        <v>17</v>
      </c>
      <c r="D14" s="7" t="s">
        <v>36</v>
      </c>
      <c r="E14" s="7" t="s">
        <v>26</v>
      </c>
      <c r="F14" s="7" t="s">
        <v>37</v>
      </c>
      <c r="G14" s="7">
        <f t="shared" si="0"/>
        <v>46.8</v>
      </c>
      <c r="H14" s="9">
        <v>26</v>
      </c>
      <c r="I14" s="9"/>
      <c r="J14" s="9"/>
      <c r="K14" s="9">
        <v>20.8</v>
      </c>
      <c r="L14" s="9"/>
    </row>
    <row r="15" ht="72.75" spans="1:12">
      <c r="A15" s="7">
        <v>8</v>
      </c>
      <c r="B15" s="11" t="s">
        <v>38</v>
      </c>
      <c r="C15" s="11" t="s">
        <v>17</v>
      </c>
      <c r="D15" s="10" t="s">
        <v>39</v>
      </c>
      <c r="E15" s="7" t="s">
        <v>40</v>
      </c>
      <c r="F15" s="7" t="s">
        <v>41</v>
      </c>
      <c r="G15" s="7">
        <f t="shared" si="0"/>
        <v>75.43115</v>
      </c>
      <c r="H15" s="9">
        <v>75.43115</v>
      </c>
      <c r="I15" s="9"/>
      <c r="J15" s="9"/>
      <c r="K15" s="9"/>
      <c r="L15" s="12" t="s">
        <v>42</v>
      </c>
    </row>
    <row r="16" ht="348" spans="1:12">
      <c r="A16" s="7">
        <v>9</v>
      </c>
      <c r="B16" s="7" t="s">
        <v>32</v>
      </c>
      <c r="C16" s="13" t="s">
        <v>17</v>
      </c>
      <c r="D16" s="10" t="s">
        <v>43</v>
      </c>
      <c r="E16" s="13" t="s">
        <v>26</v>
      </c>
      <c r="F16" s="7" t="s">
        <v>44</v>
      </c>
      <c r="G16" s="7">
        <f t="shared" si="0"/>
        <v>531</v>
      </c>
      <c r="H16" s="13">
        <v>295</v>
      </c>
      <c r="I16" s="13"/>
      <c r="J16" s="13"/>
      <c r="K16" s="13">
        <v>236</v>
      </c>
      <c r="L16" s="13"/>
    </row>
  </sheetData>
  <sortState ref="B7:U155">
    <sortCondition ref="B7"/>
  </sortState>
  <mergeCells count="16">
    <mergeCell ref="A1:C1"/>
    <mergeCell ref="A2:L2"/>
    <mergeCell ref="G3:K3"/>
    <mergeCell ref="H4:J4"/>
    <mergeCell ref="A3:A6"/>
    <mergeCell ref="B3:B6"/>
    <mergeCell ref="C3:C6"/>
    <mergeCell ref="D3:D6"/>
    <mergeCell ref="E3:E6"/>
    <mergeCell ref="F3:F6"/>
    <mergeCell ref="G4:G6"/>
    <mergeCell ref="H5:H6"/>
    <mergeCell ref="I5:I6"/>
    <mergeCell ref="J5:J6"/>
    <mergeCell ref="K4:K6"/>
    <mergeCell ref="L3:L6"/>
  </mergeCells>
  <printOptions horizontalCentered="1"/>
  <pageMargins left="0.275" right="0.196527777777778" top="0.314583333333333" bottom="0.314583333333333" header="0.5" footer="0.5"/>
  <pageSetup paperSize="9" scale="9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关禄城</cp:lastModifiedBy>
  <dcterms:created xsi:type="dcterms:W3CDTF">2023-09-04T14:45:00Z</dcterms:created>
  <dcterms:modified xsi:type="dcterms:W3CDTF">2024-10-12T09:04:10Z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34C4F3F0FAD44F68AD65E513BB1B19D1_13</vt:lpwstr>
  </property>
  <property fmtid="{D5CDD505-2E9C-101B-9397-08002B2CF9AE}" pid="3" name="KSOProductBuildVer">
    <vt:lpwstr>2052-12.1.0.17827</vt:lpwstr>
  </property>
  <property fmtid="{D5CDD505-2E9C-101B-9397-08002B2CF9AE}" pid="4" name="KSOReadingLayout">
    <vt:bool>true</vt:bool>
  </property>
</Properties>
</file>