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重庆市忠县2023年巩固拓展脱贫攻坚成果和乡村振兴项目库明细表" sheetId="3" r:id="rId1"/>
  </sheets>
  <externalReferences>
    <externalReference r:id="rId2"/>
  </externalReferences>
  <definedNames>
    <definedName name="_xlnm._FilterDatabase" localSheetId="0" hidden="1">重庆市忠县2023年巩固拓展脱贫攻坚成果和乡村振兴项目库明细表!$A$6:$AS$245</definedName>
    <definedName name="项目类型">[1]勿删!$B$1:$N$1</definedName>
    <definedName name="_xlnm.Print_Titles" localSheetId="0">重庆市忠县2023年巩固拓展脱贫攻坚成果和乡村振兴项目库明细表!$2:$5</definedName>
  </definedNames>
  <calcPr calcId="144525"/>
</workbook>
</file>

<file path=xl/comments1.xml><?xml version="1.0" encoding="utf-8"?>
<comments xmlns="http://schemas.openxmlformats.org/spreadsheetml/2006/main">
  <authors>
    <author>Administrator</author>
    <author>len</author>
  </authors>
  <commentList>
    <comment ref="R43" authorId="0">
      <text>
        <r>
          <rPr>
            <sz val="9"/>
            <rFont val="宋体"/>
            <charset val="134"/>
          </rPr>
          <t>Administrator:
错误，本项指标填写受益情况</t>
        </r>
      </text>
    </comment>
    <comment ref="J44" authorId="1">
      <text>
        <r>
          <rPr>
            <b/>
            <sz val="9"/>
            <rFont val="宋体"/>
            <charset val="134"/>
          </rPr>
          <t>len:</t>
        </r>
        <r>
          <rPr>
            <sz val="16"/>
            <rFont val="宋体"/>
            <charset val="134"/>
          </rPr>
          <t xml:space="preserve">
标红为新增</t>
        </r>
      </text>
    </comment>
    <comment ref="R44" authorId="1">
      <text>
        <r>
          <rPr>
            <b/>
            <sz val="9"/>
            <rFont val="宋体"/>
            <charset val="134"/>
          </rPr>
          <t>len:</t>
        </r>
        <r>
          <rPr>
            <sz val="9"/>
            <rFont val="宋体"/>
            <charset val="134"/>
          </rPr>
          <t xml:space="preserve">
</t>
        </r>
        <r>
          <rPr>
            <sz val="16"/>
            <rFont val="宋体"/>
            <charset val="134"/>
          </rPr>
          <t>标红为新增</t>
        </r>
      </text>
    </comment>
    <comment ref="M51" authorId="1">
      <text>
        <r>
          <rPr>
            <b/>
            <sz val="9"/>
            <rFont val="宋体"/>
            <charset val="134"/>
          </rPr>
          <t>len:</t>
        </r>
        <r>
          <rPr>
            <sz val="9"/>
            <rFont val="宋体"/>
            <charset val="134"/>
          </rPr>
          <t xml:space="preserve">
</t>
        </r>
        <r>
          <rPr>
            <sz val="18"/>
            <rFont val="宋体"/>
            <charset val="134"/>
          </rPr>
          <t>删除新建生产便道900m</t>
        </r>
      </text>
    </comment>
  </commentList>
</comments>
</file>

<file path=xl/sharedStrings.xml><?xml version="1.0" encoding="utf-8"?>
<sst xmlns="http://schemas.openxmlformats.org/spreadsheetml/2006/main" count="7703" uniqueCount="2499">
  <si>
    <t>重庆市忠县2023年巩固拓展脱贫攻坚成果和乡村振兴项目库明细表</t>
  </si>
  <si>
    <t>序号</t>
  </si>
  <si>
    <t>乡镇街道及行业部门</t>
  </si>
  <si>
    <t>是否贫困村</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</si>
  <si>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</si>
  <si>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</si>
  <si>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</si>
  <si>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</si>
  <si>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</si>
  <si>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</si>
  <si>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</si>
  <si>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</si>
  <si>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</si>
  <si>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</si>
  <si>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</si>
  <si>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</si>
  <si>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</si>
  <si>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</si>
  <si>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</si>
  <si>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</si>
  <si>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</si>
  <si>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</si>
  <si>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</si>
  <si>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</si>
  <si>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</si>
  <si>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</si>
  <si>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</si>
  <si>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</si>
  <si>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</si>
  <si>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</si>
  <si>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</si>
  <si>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</si>
  <si>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</si>
  <si>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</si>
  <si>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</si>
  <si>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</si>
  <si>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</si>
  <si>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</si>
  <si>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</si>
  <si>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</si>
  <si>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</si>
  <si>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</si>
  <si>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</si>
  <si>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</si>
  <si>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</si>
  <si>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</si>
  <si>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</si>
  <si>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</si>
  <si>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</si>
  <si>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</si>
  <si>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</si>
  <si>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</si>
  <si>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</si>
  <si>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</si>
  <si>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</si>
  <si>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</si>
  <si>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拔山镇</t>
  </si>
  <si>
    <t>否</t>
  </si>
  <si>
    <t>2023年拔山镇杨柳村“阿金河”乡村旅游产业以工代赈项目</t>
  </si>
  <si>
    <t>产业项目</t>
  </si>
  <si>
    <t>休闲农业与乡村旅游</t>
  </si>
  <si>
    <t>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t>
  </si>
  <si>
    <t>新建</t>
  </si>
  <si>
    <t>拔山镇杨柳村3组</t>
  </si>
  <si>
    <t>目标1、 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                        目标2、带动15名易地扶贫搬迁脱贫群众务工获得务工报酬约22万元；带动102名易地扶贫搬迁安置点周边农村群众务工获得务工报酬约181万元。</t>
  </si>
  <si>
    <t>群众参与项目申报、监督建设质量，促进农业与文化旅游产业融合发展</t>
  </si>
  <si>
    <t xml:space="preserve">目标1、 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  ， 目标2、带动15名易地扶贫搬迁脱贫群众务工获得务工报酬约22万元；带动102名易地扶贫搬迁安置点周边农村群众务工获得务工报酬约181万元                      </t>
  </si>
  <si>
    <t xml:space="preserve"> 1500m2综合环境整治，粪污处理设施4座；新建柑橘种植技术展示区100m2；农产品运输道路1.4km，宽3.5m，修缮阿金河应急广场3000m2；新建休闲旅游步道5km，宽2.5m，整修农产品销售中心200m2；新增露天农产品展销摊点100个，26口鱼池护坡，新建26座投料台，生产便道2km，宽2.5m；20个农产品临时存放点   </t>
  </si>
  <si>
    <t>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项目合格率100%</t>
  </si>
  <si>
    <t>2023年完成率100%</t>
  </si>
  <si>
    <t>实施五星村易地扶贫搬迁安置点周边综合环境整治包括实施1500m2综合环境整治；新建粪污处理设施4座；新增标识标牌指引设施；新建柑橘种植技术展示区100m2；建设五星村易地扶贫搬迁安置点至阿金河农产品运输道路1.4km，宽3.5m，路面作滤水处理；步道两旁建设生态安全隔离带，宽1m。完善“阿金河”旅游产业配套基础设施包括整治修缮阿金河应急广场3000m2；新建休闲旅游步道5km，宽2.5m，配套建设排水暗沟；整修农产品销售中心200m2；新增露天农产品展销摊点100个，整治渔业基础设施包括整修现有26口鱼池护坡，新建26座投料台，周边设置安全隔离带；新建生产便道2km，宽2.5m；新建20个农产品临时存放点，合计867万元</t>
  </si>
  <si>
    <t>发放劳务报酬不低于203万元，</t>
  </si>
  <si>
    <t>带动15名易地扶贫搬迁脱贫群众、带动102名易地扶贫搬迁安置点周边农村群众到项目工地上务工，发放劳务报酬不低于203万元</t>
  </si>
  <si>
    <t>≥5年</t>
  </si>
  <si>
    <t>≥98%</t>
  </si>
  <si>
    <t>县发改委</t>
  </si>
  <si>
    <t>拔山镇人民政府</t>
  </si>
  <si>
    <t>是</t>
  </si>
  <si>
    <t>村集体每年按照所占股权的6%进行固定分红，村集体和关联人每年可享受固定分红：18万元，其中村集体占80%、关联人占20%，村集体分红的80%主要用于村公益事业支出。</t>
  </si>
  <si>
    <t>谢丽华</t>
  </si>
  <si>
    <t>2023年拔山镇新化社区、双古社区、蓝湖社区、杨柳村景城融合人居环境整治以工代赈项目</t>
  </si>
  <si>
    <t>乡村建设行动</t>
  </si>
  <si>
    <t>其它</t>
  </si>
  <si>
    <t>1、整治血浆站到杨柳村管水房公路沿线150户农户的人居环境，每户约6000元，小计90万元，整治53公里到拔山卫生院岔路口公路沿线的31户农户的人居环境，每户约6000元，小计18.6万元，整治拔山高速路口到东山宾馆岔路口165户农户的人居环境，小计99万元，该类小计207.6万元，安装水东门小区污水处理设施，用直径400㎜的波纹管安装处理设施600m，修建40个检查井，开挖市政公路及回填，用直径200㎜的波纹管修建二级处理设施200m，开挖市政公路及人行道和回填。修建三级处理设施200m。小计80万元。修建一座容量为100m³的化粪池，小计15万元；安装书院小区污水处理设施，用直径400㎜的波纹管安装一级污水处理设施300m，修建20个检查井，开挖市政公路及回填，用200㎜的波纹管安装二级处理设施100m，开挖市政公路及人行道和回填。安装三级处理设施100m，等，小计42万元，所有的处理设施都需要垫层和包管合计344.6万元。</t>
  </si>
  <si>
    <t>双古社区1组、杨柳村1、2、3、4、5、6、7新化社区1组，蓝湖社区4、5、6组</t>
  </si>
  <si>
    <t>目标1：1、整治血浆站到杨柳村管水房公路沿线150户农户的人居环境，整治53公里到拔山卫生院岔路口公路沿线的31户农户的人居环境，整治拔山高速路口到东山宾馆岔路口165户农户的人居环境，小计207.6万元，安装水东门小区污水处理设施，用直径400㎜的波纹管安装处理设施600m，修建40个检查井，开挖市政公路及回填，用直径200㎜的波纹管修建二级处理设施200m，开挖市政公路及人行道和回填。修建三级处理设施200m。修建一座容量为100m³的化粪池，小计15万元；安装书院小区污水处理设施，用直径400㎜的波纹管安装一级污水处理设施300m，修建20个检查井，开挖市政公路及回填，用200㎜的波纹管安装二级处理设施100m，开挖市政公路及人行道和回填。安装三级处理设施100m，所有的处理设施都需要垫层和包管     目标2：带动7名易地扶贫搬迁脱贫群众、1名边缘易致贫群众、1名脱贫不稳定户、1名低收入人员、55名易地扶贫搬迁安置点周边农村普通群众到项目工地上务工，发放劳务报酬不低于85万元，其中易地扶贫搬迁脱贫群众劳务报酬不低于11万，脱贫不稳定户劳务报酬不低于1万，边缘易致贫群众劳务报酬不低于1万，低收入人员劳务报酬不低于1万。</t>
  </si>
  <si>
    <t>群众参与项目申报、监督建设质量，美化人居环境</t>
  </si>
  <si>
    <t xml:space="preserve"> 目标1：整治血浆站到杨柳村管水房公路沿线150户农户的人居环境，整治53公里到拔山卫生院岔路口公路沿线的31户农户的人居环境，整治拔山高速路口到东山宾馆岔路口165户农户的人居环境，安装水东门小区污水处理管网，用直径400㎜的波纹管安装一级处理设施600m，修建40个检查井，开挖市政公路及回填，用直径200㎜的波纹管修建二级处理设施200m，开挖市政公路及人行道和回填。修建三级处理设施200m。修建一座容量为100m³的化粪池；安装书院小区污水处理管网，用直径400㎜的波纹管安装一级处理设施300m，修建20个检查井，开挖市政公路及回填，用200㎜的波纹管安装二级处理设施100m，开挖市政公路及人行道和回填。安装三级处理设施100m         </t>
  </si>
  <si>
    <t>346户、1500m</t>
  </si>
  <si>
    <t>1、整治血浆站到杨柳村管水房公路沿线150户农户的人居环境，整治53公里到拔山卫生院岔路口公路沿线的31户农户的人居环境，整治拔山高速路口到东山宾馆岔路口165户农户的人居环境，小计207.6万元，安装水东门小区污水处理管网，用直径400㎜的波纹管安装一级处理设施600m，修建40个检查井，开挖市政公路及回填，用直径200㎜的波纹管修建二级处理设施200m，开挖市政公路及人行道和回填。修建三级处理设施200m。小计80万元。修建一座容量为100m³的化粪池，小计15万元；安装书院小区污水处理设施，用直径400㎜的波纹管安装一级处理设施300m，修建20个检查井，开挖市政公路及回填，用200㎜的波纹管安装二级处理设施100m，开挖市政公路及人行道和回填。安装三级处理设施100m，小计42万元，所有的处理设施都使用垫层和包管合计344.6万元。项目合格率100%</t>
  </si>
  <si>
    <t>1、整治血浆站到杨柳村管水房公路沿线150户农户的人居环境，整治53公里到拔山卫生院岔路口公路沿线的31户农户的人居环境，整治拔山高速路口到东山宾馆岔路口165户农户的人居环境，小计207.6万元，安装水东门小区污水处理管网，用直径400㎜的波纹管安装一级管网600m，修建40个检查井，开挖市政公路及回填，用直径200㎜的波纹管修建二级管网200m，开挖市政公路及人行道和回填。修建三级管网200m。小计80万元。修建一座容量为100m³的化粪池，小计15万元；安装书院小区污水处理管网，用直径400㎜的波纹管安装一级管网300m，修建20个检查井，开挖市政公路及回填，用200㎜的波纹管安装二级管网100m，开挖市政公路及人行道和回填。安装三级管网100m，小计42万元，所有的管网都使用垫层和包管合计344.6万元。</t>
  </si>
  <si>
    <t>发放劳务报酬不低于85万元，其中易地扶贫搬迁脱贫群众劳务报酬不低于11万，脱贫不稳定户劳务报酬不低于1万，边缘易致贫群众劳务报酬不低于1万，低收入人员劳务报酬不低于1万。</t>
  </si>
  <si>
    <t>带动7名易地扶贫搬迁脱贫群众、1名边缘易致贫群众、1名脱贫不稳定户、1名低收入人员、55名易地扶贫搬迁安置点周边农村普通群众到项目工地上务工</t>
  </si>
  <si>
    <t>2023年拔山镇庙垭口村重庆科若农业开发有限公司股权化改革项目</t>
  </si>
  <si>
    <t>种植业基地</t>
  </si>
  <si>
    <t>衔接资金：
1、新建泥结石碎石路，路面宽3.5m，路基4.5m，片石厚0.2m，碎石0.08m（含间易边沟）。熊世兰门前变压器至游先云门前605m，游先云门前至黄岭岩至莫芳老屋至小河沟1995m，熊世兰屋后至万大权235m，李世孝屋边至高粱嘴240m，李其武至耀湾林305m，共计3380m，每公里12万元，40.56万元。
2、新建管理房210㎡，砖混结构，1120元/㎡，23.52万元。
3、购买用耕地的国4东方红804拖拉机一台13.2万元，旋耕机一台0.82万元，14.02万元。
4、购买用于收割高粱专用国4、130马力沃得4L2-8.0EZQ型号联合收割机一台16.5万元，佳佳乐高粱割台一个3.42万元，19.92万元。
小计98.02万元。
自筹资金
1、新扩挖1.13公里路面，每公里8万元，9.04万元。
2、新建管理房外100个㎡C20砼地面，100元/㎡，1万元。
3，购买45%含量复合肥105吨，40.95万元。
4、发放人工工资200余人次，21.61万元。
5、购买榨菜种子，高粱种子，农药，薄膜，7.8万元。
小计80.4万元
合计178.42万元</t>
  </si>
  <si>
    <t>庙垭口村4、5、6组</t>
  </si>
  <si>
    <t>目标1、衔接资金：
1、新建泥结石碎石路，路面宽3.5m，路基4.5m，片石厚0.2m，碎石0.08m（含间易边沟）。熊世兰门前变压器至游先云门前605m，游先云门前至黄岭岩至莫芳老屋至小河沟1995m，熊世兰屋后至万大权235m，李世孝屋边至高粱嘴240m，李其武至耀湾林305m，共计3380m，每公里12万元，40.56万元。
2、新建管理房210㎡，砖混结构，1120元/㎡，23.52万元。
3、购买用耕地的国4东方红804拖拉机一台13.2万元，旋耕机一台0.82万元，14.02万元。
4、购买用于收割高粱专用国4、130马力沃得4L2-8.0EZQ型号联合收割机一台16.5万元，佳佳乐高粱割台一个3.42万元，19.92万元。
小计98.02万元。
自筹资金
1、新扩挖1.13公里路面，每公里8万元，9.04万元。
2、新建管理房外100个㎡C20砼地面，100元/㎡，1万元。
3，购买45%含量复合肥105吨，40.95万元。
4、发放人工工资200余人次，21.61万元。
5、购买榨菜种子，高粱种子，农药，薄膜，7.8万元。
小计80.4万元
合计178.42万元</t>
  </si>
  <si>
    <t>群众参与项目申报、监督建设质量，督促企业给村集体分红。</t>
  </si>
  <si>
    <t xml:space="preserve">结石碎石路，路面宽3.5m，路基4.5m，片石厚0.2m，碎石0.08m（含间易边沟）。3380m
2、管理房210㎡，
3、拖拉机一台，旋耕机一台
4、高粱专用国4、130马力沃得4L2-8.0EZQ型号联合收割机佳佳乐高粱割台一个
1.13公里路面
100个㎡C20砼地面
复合肥105吨
人工工资200余人次，21.61万元。
榨菜种子，高粱种子，农药，薄膜，
</t>
  </si>
  <si>
    <t>衔接资金：
1、新建泥结石碎石路，路面宽3.5m，路基4.5m，片石厚0.2m，碎石0.08m（含间易边沟）。熊世兰门前变压器至游先云门前605m，游先云门前至黄岭岩至莫芳老屋至小河沟1995m，熊世兰屋后至万大权235m，李世孝屋边至高粱嘴240m，李其武至耀湾林305m，共计3380m，每公里12万元，40.56万元。
2、新建管理房210㎡，砖混结构，1120元/㎡，23.52万元。
3、购买用耕地的国4东方红804拖拉机一台13.2万元，旋耕机一台0.82万元，14.02万元。
4、购买用于收割高粱专用国4、130马力沃得4L2-8.0EZQ型号联合收割机一台16.5万元，佳佳乐高粱割台一个3.42万元，19.92万元。
小计98.02万元。
自筹资金
1、新扩挖1.13公里路面，每公里8万元，9.04万元。
2、新建管理房外100个㎡C20砼地面，100元/㎡，1万元。
3，购买45%含量复合肥105吨，40.95万元。
4、发放人工工资200余人次，21.61万元。
5、购买榨菜种子，高粱种子，农药，薄膜，7.8万元。
小计80.4万元
合计178.42万元。项目合格率100%</t>
  </si>
  <si>
    <t>村集体每年固定分红6%，即98.02万元*40%*6%=2.35万元，分红不低于5年。</t>
  </si>
  <si>
    <t>预计带动本村108人就业，其中脱贫人数8人，监测人员2人</t>
  </si>
  <si>
    <t>≥15年</t>
  </si>
  <si>
    <t>≥96%</t>
  </si>
  <si>
    <t>县乡村振兴局</t>
  </si>
  <si>
    <t>村集体每年固定分红6%，即98.02万元*40%*6%=2.35万元，分红不低于5年</t>
  </si>
  <si>
    <t>村集体每年固定分红2.35万元，分红不低于5年，带动本村108人就业，其中脱贫人数8人，监测人员2人</t>
  </si>
  <si>
    <t>2023年拔山镇甘棠村农产品加工烘干生产线项目</t>
  </si>
  <si>
    <t>加工业</t>
  </si>
  <si>
    <t>1、采用0.1m厚的聚氨酯材料和彩钢板建设五面体的带回风墙烘干房一个，（长9.5m、宽4.1m、高2.8m），购买果蔬烘干机1台，型号为5HG--100型，10平方的纯铜丝线4圈，人工安装费及其它辅材等共计18.86万元；                    
 2、购买304不锈钢推车20个，304不锈钢烘盘250个，中转手推车5个，油料三轮车1台，计11.865万元；                            3、硬化室内地坪120㎡，计4.8万元；   
 4、更换3个门头，采用纳米瓦安装仓储房760㎡屋顶，以及其它辅计杂件计9.835万元                                      共计45.36万元</t>
  </si>
  <si>
    <t>甘棠村6组</t>
  </si>
  <si>
    <t>目标1、1、采用0.1m厚的聚氨酯材料和彩钢板建设五面体的带回风墙烘干房一个，（长9.5m、宽4.1m、高2.8m），购买果蔬烘干机1台，型号为5HG--100型，10平方的纯铜丝线4圈，人工安装费及其它辅材等共计18.86万元；                    
 2、购买304不锈钢推车20个，304不锈钢烘盘250个，中转手推车5个，油料三轮车1台，计11.865万元；                            3、硬化室内地坪120㎡，计4.8万元；   
 4、更换3个门头，采用纳米瓦安装仓储房760㎡屋顶，以及其它辅计杂件计9.835万元                                      共计45.36万元                           目标2:村集体收入8万余元目标、                     目标3、预计可以带动50余名群众参与务工，其中脱贫户10人，农民务工收入可达8万元，脱贫户务工收入达2万元。</t>
  </si>
  <si>
    <t>群众参与项目申报、监督建设质量，促进村集体增收。</t>
  </si>
  <si>
    <t>目标1、1、采用0.1m厚的聚氨酯材料和彩钢板建设五面体的带回风墙烘干房一个，（长9.5m、宽4.1m、高2.8m），购买果蔬烘干机1台，型号为5HG--100型，10平方的纯铜丝线4圈 2、购买304不锈钢推车20个，304不锈钢烘盘250个，中转手推车5个，油料三轮车1台；3、硬化室内地坪120㎡；4、更换3个门头，采用纳米瓦安装仓储房760㎡屋顶，以及其它辅计杂件</t>
  </si>
  <si>
    <t>烘干房长9.5m、宽4.1m、高2.8m，果蔬烘干机1台、推车20个、烘盘250个、手推车5个、三轮车1台、地坪120㎡、3个门头、760㎡屋顶</t>
  </si>
  <si>
    <t>1、采用0.1m厚的聚氨酯材料和彩钢板建设五面体的带回风墙烘干房一个，（长9.5m、宽4.1m、高2.8m），购买果蔬烘干机1台，型号为5HG--100型，10平方的纯铜丝线4圈，人工安装费及其它辅材等共计18.86万元；                    
 2、购买304不锈钢推车20个，304不锈钢烘盘250个，中转手推车5个，油料三轮车1台，计11.865万元；                            3、硬化室内地坪120㎡，计4.8万元；   
 4、更换3个门头，采用纳米瓦安装仓储房760㎡屋顶，以及其它辅计杂件计9.835万元                                      共计45.36万元，项目合格率100%</t>
  </si>
  <si>
    <t>村集体收入8万余元</t>
  </si>
  <si>
    <t>预计可以带动50余名群众参与务工，其中脱贫户10人，农民务工收入可达8万元，脱贫户务工收入达2万元。</t>
  </si>
  <si>
    <t>≥97%</t>
  </si>
  <si>
    <t>村集体收入8万余元，其中20%用于帮扶失能弱能人群</t>
  </si>
  <si>
    <t>2023年拔山镇龙山村重庆浚新农业开发有限公司股权化改革试点项目</t>
  </si>
  <si>
    <t>衔接资金：1、生产经营管理房：新建生产经营管理房占地200㎡，共1层 ，场坝占地200㎡，硬化管理房地面及场坝400㎡，C20混凝土坝，厚0.15m，9万元； 
2、新建灌溉蓄水池：容积300立方米，长10米，宽10米，深3米，钢筋砼结构，含配套栏杆、引水渠，门、梯子，15万元。
3 、新建灌溉蓄水池：容积200立方米，长10米，宽10米，深2米，钢筋砼结构，含配套栏杆、引水渠，门、梯子，8万元。
4  、病虫害观察台：2处，占地面积共计70平方米，C25混凝土，厚20㎝，四周配套栏杆，5万元。 
5 、太阳能杀虫灯：按10亩/盏，共计40盏，3万元；  
6 、王牌自卸轻卡货车王牌豪沃4102
：1辆17万元；
7 、沃得高粱水稻两用收割机型号4LZ—8.0EZQ：1台18万元；                    自筹资金：1、土地整形：移开耕作层土0.3-0.6米厚，土地整形182亩，27.3万元；  
2 、榨菜种苗：培育400亩榨菜基地种植30万株，苗高10—15㎝，叶片4—5叶，8.7万元。 
3 、肥料：有机肥按300公斤/亩的施肥标准，复合肥按80公斤/亩的施肥标准，400亩榨菜基地施肥80吨，13.68万元。
4 、农药：按80元/亩的标准喷洒农药，需要7000瓶，3.2万元；  
5 、机械设备：旋耕机1台9.8万元。
6 、人工工资：12.32万元。 合计150万元</t>
  </si>
  <si>
    <t>龙山村4组</t>
  </si>
  <si>
    <t>目标1、 新建生产经营管理房占地200㎡，共1层 ，场坝占地200㎡，硬化管理房地面及场坝400㎡，C20混凝土坝，厚0.15m； 
2、新建灌溉蓄水池：容积300立方米，长10米，宽10米，深3米，钢筋砼结构，含配套栏杆、引水渠，门、梯子。
3 、新建灌溉蓄水池：容积200立方米，长10米，宽10米，深2米，钢筋砼结构，含配套栏杆、引水渠，门、梯子。
4 、病虫害观察台：2处，占地面积共计70平方米，C25混凝土，厚20㎝，四周配套栏杆。 
5 、太阳能杀虫灯：按10亩/盏，共计40盏；  
6 、王牌自卸轻卡货车王牌豪沃4102：1辆；
7 、沃得高粱水稻两用收割机型号4LZ—8.0EZQ：1台；                                 8、土地整形：移开耕作层土0.3-0.6米厚，土地整形182亩；  
9、榨菜种苗：培育400亩榨菜基地种植30万株，苗高10—15㎝，叶片4—5叶。 
9、肥料：有机肥按300公斤/亩的施肥标准，复合肥按80公斤/亩的施肥标准，400亩榨菜基地施肥80吨。
10 、农药：按80元/亩的标准喷洒农药；  
11 、机械设备：旋耕机1台。
6 、人工工资：12.32万元。                                    目标2、每年给村集体分红1.8万元 ；       目标3、 带动320人就业，务工收入30万元，其中脱贫户28人，务工收入4万元。</t>
  </si>
  <si>
    <t>目标1、 新建生产经营管理房占地200㎡，共1层 ，场坝占地200㎡，硬化管理房地面及场坝400㎡，C20混凝土坝，厚0.15m； 
2、新建灌溉蓄水池：容积300立方米，长10米，宽10米，深3米，钢筋砼结构，含配套栏杆、引水渠，门、梯子。
3 、新建灌溉蓄水池：容积200立方米，长10米，宽10米，深2米，钢筋砼结构，含配套栏杆、引水渠，门、梯子。
4 、病虫害观察台：2处，占地面积共计70平方米，C25混凝土，厚20㎝，四周配套栏杆。 
5 、太阳能杀虫灯：按10亩/盏，共计40盏；  
6 、轻卡货车：1辆；
7 、高粱水稻两用收割机：1台；                                 8、土地整形：移开耕作层土0.3-0.6米厚，土地整形182亩；  
9、榨菜种苗：培育400亩榨菜基地种植30万株，苗高10—15㎝，叶片4—5叶。 
9、肥料：有机肥按300公斤/亩的施肥标准，复合肥按80公斤/亩的施肥标准，400亩榨菜基地施肥80吨。
10 、农药：按80元/亩的标准喷洒农药；  
11 、机械设备：旋耕机1台。
6 、人工工资：12.32万元。</t>
  </si>
  <si>
    <t>管理房200㎡、场坝400㎡、灌溉蓄水池容积200m³、观察台2个、占地面积共计70㎡、杀虫灯40盏、土地整形182亩、400亩榨菜基地、肥料80吨、旋耕机1台、</t>
  </si>
  <si>
    <t>目标1、 新建生产经营管理房占地200㎡，共1层 ，场坝占地200㎡，硬化管理房地面及场坝400㎡，C20混凝土坝，厚0.15m； 
2、新建灌溉蓄水池：容积300立方米，长10米，宽10米，深3米，钢筋砼结构，含配套栏杆、引水渠，门、梯子。
3 、新建灌溉蓄水池：容积200立方米，长10米，宽10米，深2米，钢筋砼结构，含配套栏杆、引水渠，门、梯子。
4 、病虫害观察台：2处，占地面积共计70平方米，C25混凝土，厚20㎝，四周配套栏杆。 
5 、太阳能杀虫灯：按10亩/盏，共计40盏；  
6 、王牌自卸轻卡货车王牌豪沃4102：1辆；
7 、沃得高粱水稻两用收割机型号4LZ—8.0EZQ：1台；                                 8、土地整形：移开耕作层土0.3-0.6米厚，土地整形182亩；  
9、榨菜种苗：培育400亩榨菜基地种植30万株，苗高10—15㎝，叶片4—5叶。 
9、肥料：有机肥按300公斤/亩的施肥标准，复合肥按80公斤/亩的施肥标准，400亩榨菜基地施肥80吨。
10 、农药：按80元/亩的标准喷洒农药；  
11 、机械设备：旋耕机1台。
6 、人工工资：12.32万元。                                    目标2、每年给村集体分红1.8万元 ；       目标3、 带动320人就业，务工收入30万元，其中脱贫户28人，务工收入4万元。项目合格率100%</t>
  </si>
  <si>
    <t>目标1、 新建生产经营管理房占地200㎡，共1层 ，场坝占地200㎡，硬化管理房地面及场坝400㎡，C20混凝土坝，厚0.15m； 
2、新建灌溉蓄水池：容积300立方米，长10米，宽10米，深3米，钢筋砼结构，含配套栏杆、引水渠，门、梯子。
3 、新建灌溉蓄水池：容积200立方米，长10米，宽10米，深2米，钢筋砼结构，含配套栏杆、引水渠，门、梯子。
4 、病虫害观察台：2处，占地面积共计70平方米，C25混凝土，厚20㎝，四周配套栏杆。 
5 、太阳能杀虫灯：按10亩/盏，共计40盏；  
6 、王牌自卸轻卡货车王牌豪沃4102：1辆；
7 、沃得高粱水稻两用收割机型号4LZ—8.0EZQ：1台；                                 8、土地整形：移开耕作层土0.3-0.6米厚，土地整形182亩；  
9、榨菜种苗：培育400亩榨菜基地种植30万株，苗高10—15㎝，叶片4—5叶。 
9、肥料：有机肥按300公斤/亩的施肥标准，复合肥按80公斤/亩的施肥标准，400亩榨菜基地施肥80吨。
10 、农药：按80元/亩的标准喷洒农药；  
11 、机械设备：旋耕机1台。
6 、人工工资：12.32万元。                                    目标2、每年给村集体分红1.8万元 ；       目标3、 带动320人就业，务工收入30万元，其中脱贫户28人，务工收入4万元。合计150万元</t>
  </si>
  <si>
    <t>每年村集体享受分红1.8万元，分红不低于5年</t>
  </si>
  <si>
    <t>预计可以带动320人就业，务工收入30万元，其中脱贫户28人，务工收入4万元。</t>
  </si>
  <si>
    <t>≥95%</t>
  </si>
  <si>
    <t>村集体连续分红5年，每年分红1.8万元</t>
  </si>
  <si>
    <t>村集体连续分红5年，每年分红1.8万元，其中20%用于帮扶失能弱能人群</t>
  </si>
  <si>
    <t>2023年拔山镇古塘村芊禾春语生态农业有限公司股权化改革试点项目</t>
  </si>
  <si>
    <t>养殖业基地</t>
  </si>
  <si>
    <t>衔接资金：牛舍地面硬化15厘米厚，长*宽*厚为100m*20m*0.15m*2栋；牛舍料槽修建:24墙摸搓沙刷水泥浆，长*高为100m*3m*0.4m*2栋；牛舍基墙修建：24墙彻砖、摸搓沙；牛舍限位栏修建：牛限位高度1.2米，间距1.2米限位栏主管采用50钢管；发酵床修建：4000平方米，0.6米厚；铲车购买1台。小计99.82万元。
自筹资金：场地审批和场地平整6000㎡；青储及干草加工堆放区400平方米，其中地面C20混凝土硬化，长度*宽度*厚度：20m*20m*0.15m，房顶采用单层彩钢瓦，立柱采用60mm*60mm矩管，房顶尺寸：长*宽：21m*21m；设施设备包含水电安装、风机12台、干料粉碎机1台、青草、干草粉碎打包机1台、投料车1台。牛犊购买，分批次购进，每批次购进170头幼牛，每头200-400斤。小计199.45万元。
合计299.27万元。</t>
  </si>
  <si>
    <t>古塘村7组</t>
  </si>
  <si>
    <t>目标1：一是场地建设:场地审批和场地平整6000㎡；牛舍地面混凝土硬化15厘米厚，长宽厚（100m*20m*0.15m*2栋）；牛舍料槽24墙摸搓沙刷水泥浆，长*高（100m*3m*0.4m*2条）；牛舍基墙24墙彻砖、摸搓沙；牛社限位栏牛限位高度1.2米，间距1.2米限位栏主管采用50钢管。需要50钢管1760米；青储及干草加工堆放区400平方米，地面C20混凝土硬化，20m*20m,厚度0.1m，长度*宽度*厚度：20m*20m*0.15m，房顶采用单层彩钢瓦，立柱采用60mm*60mm矩管，房顶尺寸：长*宽：21m*21m；发酵床：4000平方米，0.6米厚；管理及兽药用区3间共60㎡。 二是设施设备：包含水电安装、风机12台、干料粉碎机1台、青草、干草粉碎打包机1台、投料车1台、铲车1台。 三是牛犊购买：分批次购进，每次购进170头幼牛，每头200-400斤。:
目标2：肉牛年出栏量200头，养殖场预计实现年收入87万元。村集体经济采取收取租金模式，年收入10万元。前五年保底收取租金，五年总收入50万元，后每五年租金递增5%。                                                                                                                  目标3：一是通过收购村民种植的牧草、村集体和企业种植牧草流转村民土地和牧草种植收割雇佣村民的方式，带动全村30余户增收，约6万元。其中，脱贫户约10人，增收2万元。二是企业长期雇佣脱贫户3人在场务工，增加年收入4万元。三是每年提取租金的20%用于本村“失能、弱能、低收入群体等”人员固定分红，即2万元。</t>
  </si>
  <si>
    <t>目标1：场地建设:场地审批和场地平整6000㎡；牛舍地面混凝土硬化15厘米厚，长宽厚（100m*20m*0.15m*2栋）；牛舍料槽24墙摸搓沙刷水泥浆，长*高（100m*3m*0.4m*2条）；牛舍基墙24墙彻砖、摸搓沙；牛社限位栏牛限位高度1.2米，间距1.2米限位栏主管采用50钢管。需要50钢管1760米；青储及干草加工堆放区400平方米，地面C20混凝土硬化，20m*20m,厚度0.1m，长度*宽度*厚度：20m*20m*0.15m，房顶采用单层彩钢瓦，立柱采用60mm*60mm矩管，房顶尺寸：长*宽：21m*21m；发酵床：4000平方米，0.6米厚；管理及兽药用区3间共60㎡。 
目标2：购买设施设备：包含水电安装、风机12台、干料粉碎机1台、青草、干草粉碎打包机1台、投料车1台、铲车1台。 
目标3：购买牛犊：分批次购进，每次购进170头幼牛，每头200-400斤。</t>
  </si>
  <si>
    <t>1、场地建设：场地审批6000平方米；牛舍地面长*宽*厚：（100m*20m*0.15m*2栋）；牛舍料槽24墙摸搓沙刷水泥浆，长*高：（100m*3m*0.4m*2栋)；牛舍基墙240㎡；牛限位栏高度1.2米，间距1.2米限位栏主管采用50钢管，需要50钢管1760米。青储及干草加工堆放区400平方米，包含地面长度*宽度*厚度：20m*20m*0.15m，房顶21m*21m；发酵床4000平方米，0.6米厚；管理及兽药用区3间60平方米。2、设施设备：风机12个、干料粉碎机1台、青草、干草粉碎打包机1台、投料车1台、铲车1台。3、牛犊170头。</t>
  </si>
  <si>
    <t>1、场地建设:场地审批和场地平整6000㎡；牛舍地面混凝土硬化15厘米厚，长宽厚（100m*20m*0.15m*2栋）；牛舍料槽24墙摸搓沙刷水泥浆，长*高（100m*3m*0.4m*2条）；牛舍基墙24墙彻砖、摸搓沙；牛社限位栏牛限位高度1.2米，间距1.2米限位栏主管采用50钢管。需要50钢管1760米；青储及干草加工堆放区400平方米，地面C20混凝土硬化，20m*20m,厚度0.1m，长度*宽度*厚度：20m*20m*0.15m，房顶采用单层彩钢瓦，立柱采用60mm*60mm矩管，房顶尺寸：长*宽：21m*21m；发酵床：4000平方米，0.6米厚；管理及兽药用区3间共60㎡。 
3、牛犊：分批次购进，每次购进170头幼牛，每头200-400斤。   项目合格率100%</t>
  </si>
  <si>
    <t>1、场地建设:场地审批和场地平整6000㎡；牛舍地面混凝土硬化15厘米厚，长宽厚（100m*20m*0.15m*2栋）；牛舍料槽24墙摸搓沙刷水泥浆，长*高（100m*3m*0.4m*2条）；牛舍基墙24墙彻砖、摸搓沙；牛社限位栏牛限位高度1.2米，间距1.2米限位栏主管采用50钢管。需要50钢管1760米；青储及干草加工堆放区400平方米，地面C20混凝土硬化，20m*20m,厚度0.1m，长度*宽度*厚度：20m*20m*0.15m，房顶采用单层彩钢瓦，立柱采用60mm*60mm矩管，房顶尺寸：长*宽：21m*21m；发酵床：4000平方米，0.6米厚；管理及兽药用区3间共60㎡。 小计：200.76万元。
2、设施设备：包含水电安装、风机12台、干料粉碎机1台、青草、干草粉碎打包机1台、投料车1台、铲车1台。 小计：8.51万元
3、牛犊：分批次购进，每次购进170头幼牛，每头200-400斤。小计：90万元。   合计299.27万元。</t>
  </si>
  <si>
    <t>村集体每年收取租金10万元</t>
  </si>
  <si>
    <t>预计可以带动30人就业增加收入6万元:，其中脱贫户3人，收入4万元</t>
  </si>
  <si>
    <t>村集体收入10万余元，其中20%用于帮扶失能弱能人群</t>
  </si>
  <si>
    <t>2023年拔山镇苏家村万企兴万村重庆美健达农业开发有限公司生猪产业股权化改革项目</t>
  </si>
  <si>
    <t>衔接资金：1、新建标准厂房2000平方，钢结构，100万元，            自筹资金：地面2000㎡C25砼硬化、厚0.2m，门窗等基础设施；建设冻库400立方，小计102万元。合计202万元。</t>
  </si>
  <si>
    <t>苏家村1组</t>
  </si>
  <si>
    <t xml:space="preserve">目标1、衔接资金：1、新建标准厂房2000平方，钢结构，100万元，            自筹资金：地面2000㎡C25砼硬化、厚0.2m，门窗等基础设施；建设冻库400立方，小计102万元。合计202万元。合计202万元。                                  目标2、古塘村集体按股权的8%保底分红6年，每年分红4万元                               </t>
  </si>
  <si>
    <t xml:space="preserve">目标1、衔接资金：1、新建标准厂房2000平方，钢结构，100万元，            自筹资金：地面2000㎡C25砼硬化、厚0.2m，门窗等基础设施；建设冻库400立方，小计102万元。合计202万元。合计202万元。                                  目标2、古塘村集体按股权的8%保底分红6年，每年分红4万元 </t>
  </si>
  <si>
    <t>厂房2000平方、2000㎡C25砼硬化、冻库400立方、</t>
  </si>
  <si>
    <t>衔接资金：1、新建标准厂房2000平方，钢结构，100万元，            自筹资金：地面2000㎡C25砼硬化、厚0.2m，门窗等基础设施；建设冻库400立方，小计102万元。合计202万元。项目合格率100%</t>
  </si>
  <si>
    <t>每年古塘村集体享受分红4万元，分红不低于6年</t>
  </si>
  <si>
    <t>项目建成后预计可以带动50人务工，收入35万元，其中脱贫人口24人，务工收入10万元。</t>
  </si>
  <si>
    <t>古塘村集体连续分红6年，每年分红4万元，其中20%用于帮扶失能弱能人群</t>
  </si>
  <si>
    <t>白公街道</t>
  </si>
  <si>
    <t>2023年白公街道梅坝村农村公路水毁修复工程</t>
  </si>
  <si>
    <t>农村道路建设（通村路、通户路、小型桥梁等）</t>
  </si>
  <si>
    <t>1.新建梅坝村1组梁子口公路片石堡坎长30m，高5m,底宽1.8m,第二层宽1.3m,顶宽0.6m,C20砼；2.新建梅坝村4组白耳塘公路片石堡坎长25m，高2.5m,底宽1.5m,顶宽0.6m,C20砼，1、2项计29.1万元。3.新建梅坝村4组白岭公路长30m，宽4.5m，C25砼；扩宽公路长50m,宽2m，厚0.2m，C25砼，计6万元。4.新建水泥边沟长200m，底宽40cm，厚10cm，侧面宽20cm，厚20m,高40cm，计4.4万元。</t>
  </si>
  <si>
    <t>改建</t>
  </si>
  <si>
    <t>白公街道梅坝村</t>
  </si>
  <si>
    <t>指标1： 1.新建梅坝村1组梁子口公路片石堡坎长30m，高5m,底宽1.8m,第二层宽1.3m,顶宽0.6m,C20砼；
    2.新建梅坝村4组白耳塘公路片石堡坎长25m，高2.5m,底宽1.5m,顶宽0.6m,C20砼。
    3.新建梅坝村4组白岭公路长30m，宽4.5m，C25砼；扩宽公路长50m,宽2m，厚0.2m，C25砼；
    4.新建水泥边沟长200m，底宽40cm，厚10cm，侧面宽20cm，厚20m,高40cm。
指标2：该项目建成后，方便452户1685人（低收入人口8户29人）安全出行。</t>
  </si>
  <si>
    <t>群众参与项目申报、监督建设质量，带动当地群众参与项目建设，增加劳务收入。</t>
  </si>
  <si>
    <t xml:space="preserve">    1.片石堡坎1长30m，高5m,底宽1.8m,第二层宽1.3m,顶宽0.6m,C20砼；片石堡坎2长25m，高2.5m,底宽1.5m,顶宽0.6m,C20砼。
    2.新建公路长30m，宽4.5m，C25砼；扩宽公路长50m,宽2m，厚0.2m，C25砼；
    4.新建水泥边沟长200m，底宽40cm，厚10cm，侧面宽20cm，厚20m,高40cm。</t>
  </si>
  <si>
    <t>项目验收合格率100%</t>
  </si>
  <si>
    <t>项目2023年12月完成及时率100%</t>
  </si>
  <si>
    <r>
      <rPr>
        <sz val="10"/>
        <rFont val="宋体"/>
        <charset val="134"/>
      </rPr>
      <t>片石堡坎640元/m</t>
    </r>
    <r>
      <rPr>
        <vertAlign val="superscript"/>
        <sz val="10"/>
        <rFont val="宋体"/>
        <charset val="134"/>
      </rPr>
      <t>3</t>
    </r>
    <r>
      <rPr>
        <sz val="10"/>
        <rFont val="宋体"/>
        <charset val="134"/>
      </rPr>
      <t>；
新建公路70万元/公里；
扩宽公路31万元/公里；
水泥边沟600元/m</t>
    </r>
    <r>
      <rPr>
        <vertAlign val="superscript"/>
        <sz val="10"/>
        <rFont val="宋体"/>
        <charset val="134"/>
      </rPr>
      <t>3</t>
    </r>
    <r>
      <rPr>
        <sz val="10"/>
        <rFont val="宋体"/>
        <charset val="134"/>
      </rPr>
      <t>。</t>
    </r>
  </si>
  <si>
    <t>方便周边452户1685人（低收入人口8户29人）安全出行，</t>
  </si>
  <si>
    <t>工程使用年限≥5年</t>
  </si>
  <si>
    <t>受益人口满意度≥98%</t>
  </si>
  <si>
    <t>无</t>
  </si>
  <si>
    <t>黄昌见</t>
  </si>
  <si>
    <t>2023年白公街道马岭村公路修复工程</t>
  </si>
  <si>
    <t>产业路、资源路、旅游路建设</t>
  </si>
  <si>
    <t>1.新建马岭村2组皇帝丫口堡坎长45m，高3.2m,底宽2.66m,第二层宽2.3m,顶宽2m,C25砼，计30.2万元；2.改建马岭村6组李子园公路长45m，宽4.5m，厚0.2m，C25砼，计3.4万元；3.新建马岭村皇帝丫口至鸭子凼水库错车道20处，每处长10m,宽2m，厚0.2m，C25砼,计6.4万元。</t>
  </si>
  <si>
    <t>白公街道马岭村</t>
  </si>
  <si>
    <t>指标1：1.新建马岭村2组皇帝丫口堡坎长45m，高3.2m,底宽2.66m,第二层宽2.3m,顶宽2m,C25砼；
2.改建马岭村6组李子园公路长45m，宽4.5m，厚0.2m，C25砼；
3.新建马岭村皇帝丫口至鸭子凼水库错车道20处，每处长10m,宽2m，厚0.2m，C25砼。
指标2：该项目建成后，方便158户428人（低收入人口12户42人）安全出行。</t>
  </si>
  <si>
    <t>堡坎长45m，高3.2m,底宽2.66m,第二层宽2.3m,顶宽2m,C25砼；改建公路长45m；新建错车道20处长10m,宽2m，厚0.2m，C25砼。</t>
  </si>
  <si>
    <t>片石堡坎640元/m3；
4.5m宽公路70万元/公里；
错车道300元/m。</t>
  </si>
  <si>
    <t>方便周边158户428人（低收入人口12户42人）安全出行。</t>
  </si>
  <si>
    <t>2023年白公街道银山社区重庆樱楹园农业发展有限公司股权化改革试点项目</t>
  </si>
  <si>
    <t>1.新建喷灌设施（水肥一体）275个，30万元；新建产业便道长1.5km,宽1.2m,厚10cm，C20砼，13.5万元；2T履带运输车，3.4万元，合计46.9万元；2.土地整治100亩，5万元；购买黄精苗130000株，19.5万元；人工工资（种植）12万元；人工覆膜（含膜）5万元；肥料10万，合计51.5万元。</t>
  </si>
  <si>
    <t>白公街道银山社区</t>
  </si>
  <si>
    <t>指标1：1.新建喷灌设施（水肥一体）275个，30万元；新建产业便道长1.5km,宽1.2m,厚10cm，C20砼，13.5万元；2T履带运输车，3.4万元，合计46.9万元；
指标2：该项目建成后，增加企业和村集体收益，村集体2023-2027年每年分红1.1256万元。</t>
  </si>
  <si>
    <t>群众参与项目申报、监督建设质量，壮大企业村集体经济，带动周边群众务工。</t>
  </si>
  <si>
    <t>1.喷管设施275个，产业便道1.5km；
2.土地整治100亩；购买黄精苗130000株；人工工资（种植）12万元；人工覆膜（含膜）5万元；肥料10万。</t>
  </si>
  <si>
    <t>新建喷灌设施（水肥一体）275个，1100元/个；1.2m宽产业便道1.5km,90元/米；2T履带运输车，3.4万元/台</t>
  </si>
  <si>
    <t>1.企业增加收入5万元/年
2.村集体净增加收入1.1256万元/年</t>
  </si>
  <si>
    <t xml:space="preserve">村集体按股权的6%保底分红5年，村集体分红的20%以上用于本村失能弱能人口分配。
</t>
  </si>
  <si>
    <t>工程使用年限≥15年</t>
  </si>
  <si>
    <t>村集体2023-2027年每年分红1.1256万元。</t>
  </si>
  <si>
    <t>2023年白公街道松柏村
重庆威尔尼生态农业发展有限公司股权化改革试点项目</t>
  </si>
  <si>
    <t>1.购置HLY-JM3C800型卷膜整形充氮全自动包装机台2台（片、颗粒、粉末均可全自动包装），18.2万元/台×2台，36.4万元；购建XXHGC-030M农产品仓储保鲜冷链设备1套及安装配套电力辅助设施，3.0万元。2.购置金银花、菊花茶整形全自动包装生产机QX-Z1台，6.85万元；购买产品内外包装袋及包装盒，4.55万元；发放工人工资及农资款16万元。</t>
  </si>
  <si>
    <t>白公街道松柏村</t>
  </si>
  <si>
    <t>指标1：购置HLY-JM3C800型卷膜整形充氮全自动包装机台2台；购建XXHGC-030M农产品仓储保鲜冷链设备1套及安装配套电力辅助设施；购置金银花、菊花茶整形全自动包装生产机QX-Z1台；购买产品内外包装袋及礼盒；发放工人工资及农资款28万元
指标2：企业增加3万元/年；村集体2023-2027年每年分红0.9456万元。</t>
  </si>
  <si>
    <t>购置HLY-JM3C800型卷膜整形充氮全自动包装机台2台；购建XXHGC-030M农产品仓储保鲜冷链设备1套及安装配套电力辅助设施；购置金银花、菊花茶整形全自动包装生产机QX-Z1台；购买产品内外包装袋及礼盒；发放工人工资及农资款28万元</t>
  </si>
  <si>
    <t>购置卷膜整形充氮全自动包装机台2台（片、颗粒、粉末均可全自动包装），18.2万元/台×2台，36.4万元；购建农产品仓储保鲜冷链设备1套及安装配套电力辅助设施，3.0万元。</t>
  </si>
  <si>
    <t>1.企业增加收入3万元/年
2.村集体净增加收入0.9456万元/年</t>
  </si>
  <si>
    <t>村集体2023-2027年每年分红0.9456万元。</t>
  </si>
  <si>
    <t>2023年白公街道梅坝村较场坝至皇帝丫口公路硬化工程</t>
  </si>
  <si>
    <t>硬化2、3组较场坝至皇帝丫口公路长1.2km,宽4.5m,厚0.2m,C25砼。（含路基补强、边沟，涵管铺设、片石碎石调平）。</t>
  </si>
  <si>
    <t>指标1：硬化公路1.2km，,宽4.5m,厚0.2m,C25砼。（含路基补强、边沟，涵管铺设、片石碎石调平）
指标2：该项目建成后，方便周边32户148人（低收入人口3户9人）出行,</t>
  </si>
  <si>
    <t>指标1：硬化公路1.2km，,宽4.5m,厚0.2m,C25砼。（含路基补强、边沟，涵管铺设、片石碎石调平）
指标2：该项目建成后，方便周边32户148人（低收入人口3户9人）出行。</t>
  </si>
  <si>
    <t>硬化公路1.2km</t>
  </si>
  <si>
    <t>项目验收合格率100%。</t>
  </si>
  <si>
    <t>4.5m宽公路70万元/公里</t>
  </si>
  <si>
    <t>方便周边32户148人（低收入人口3户9人）出行</t>
  </si>
  <si>
    <t>2023年白公街道梅坝村人居环境整治工程</t>
  </si>
  <si>
    <t>村容村貌提升</t>
  </si>
  <si>
    <t>1.新建梅坝村7组打林堡人行便道长0.43km,宽1.2m,厚0.1m,C20砼。</t>
  </si>
  <si>
    <t>指标1：新建梅坝村7组打林堡人行便道长0.43km，宽1.2m,厚0.1m,C20砼；
指标2：该项目建成后，方便周边21户106人（低收入人口1户4人）出行。</t>
  </si>
  <si>
    <t>新建人行便道0.43km</t>
  </si>
  <si>
    <t>人行便道1.2m宽的88元/米。</t>
  </si>
  <si>
    <t>方便周边21户106人（低收入人口1户4人）出行</t>
  </si>
  <si>
    <t>2023年白公街道马岭村鸭子凼至淌口公路硬化工程</t>
  </si>
  <si>
    <t>硬化鸭子凼至淌口公路长0.63km，宽4.5m，厚0.2m，C25砼。（含路基补强、边沟，涵管铺设、片石碎石调平）。</t>
  </si>
  <si>
    <t>指标1：硬化鸭子凼至淌口公路长0.63km，宽4.5m，厚0.2m，C25砼。（含路基补强、边沟，涵管铺设、片石碎石调平）
指标2：该项目建成后，方便26户76人（低收入人口2户7人）出行。</t>
  </si>
  <si>
    <t>硬化公路0.63km</t>
  </si>
  <si>
    <t>项目验收合格率100%
。</t>
  </si>
  <si>
    <t>方便周边26户76人（低收入人口2户7人）出行</t>
  </si>
  <si>
    <t>2023年白公街道古井社区5组公路硬化工程</t>
  </si>
  <si>
    <t>硬化古井社区5组庙坡公路长0.65km，宽4.5m，厚0.2m，C25砼；新建堡坎2处，第1处长25m,高1.5m,底宽1m,顶宽0.5m;第2处长15m,高2m,底宽1.5m，顶宽0.5m,C20砼。（含路基补强、边沟，涵管铺设、片石碎石调平）。</t>
  </si>
  <si>
    <t>白公街道古井社区</t>
  </si>
  <si>
    <t>指标1：硬化古井社区5组庙坡公路长0.65km，新建堡坎2处。
指标2：该项目建成后，方便28户95人（低收入人口2户5人）出行，促进产业发展，农户增收</t>
  </si>
  <si>
    <t>硬化公路0.65km；新建堡坎2处。</t>
  </si>
  <si>
    <t>4.5m宽公路70万元/公里；
堡坎640元/立方米。</t>
  </si>
  <si>
    <t>方便周边28户95人（低收入人口2户5人）出行</t>
  </si>
  <si>
    <t>2023年白公街道九蟒社区鲜果采摘园基础设施建设工程</t>
  </si>
  <si>
    <t>硬化入园通道100m，宽4.5m，厚度0.2m，C25砼；修建产业便道3km，宽1.5m，厚度0.12m，C20砼；修建容积50m3蓄水池3口，钢筋混凝土结构。</t>
  </si>
  <si>
    <t>白公街道九蟒社区</t>
  </si>
  <si>
    <t>指标1：硬化入园通道100m，修建产业便道3km，修建容积50m3蓄水池3口
指标2：该项目建成后，受益群众20户22人，其中低收入人口4户7人，壮大村集体经济。</t>
  </si>
  <si>
    <t>1.硬化入园通道100m；
2.修建产业便道3km；
3.修建容积50m³蓄水池的3口</t>
  </si>
  <si>
    <t xml:space="preserve">4.5m宽公路70万/公里；
1.5m宽人行便道120元/米；
50m³蓄水池2.5万元/口。
</t>
  </si>
  <si>
    <t>促进产业发展，带动周边20户22人（低收入人口4户7人）务工增收</t>
  </si>
  <si>
    <t>白石镇</t>
  </si>
  <si>
    <t>2023年白石镇华山村农村供水保障工程项目</t>
  </si>
  <si>
    <t>农村供水保障设施建设</t>
  </si>
  <si>
    <t>1.华山村6组花阴岩新建蓄水池50m³1口，4万元，用引水管将9组张石冲山坪塘水源引至花阴岩蓄水池，铺设引水φ25管网1200米，7元/米，0.84万元，φ50管网900米，15元/米，1.35万元，φ32管网1000米，8元/米0.8万元，φ20管网1100米，5元/米，0.55万元，入户水表48块；60元/块，0.288万元。合计7.828万元。
2.华山村8组红洞沟山坪塘外新建蓄水池50m³1口，4万元，铺设φ50管网1000米，15元/米，1.5万元，φ32管网800米，8元/米，0.64万元，φ20管网1100米，5元/米，0.55万元，入户水表24块，60元/块，0.144万元，合计6.834万元。总计23万元，申请财政衔接资金补助23万元。
3.在华山村9组小地名（打石厂）新建50m³蓄水池1口，新建望天堡中转池10m³1口，共计6.5万元，铺设φ32管网650米，8元/米，0.52万元，φ25管网800米，7元/米，0.56万元，φ20管网1200米，5元/米，0.6万元，水表24块，60元/块，0.144万元，合计8.324万元。   
2.华山村8组红洞沟山坪塘外新建蓄水池50m³1口，4万元，铺设φ50管网1000米，15元/米，1.5万元，φ32管网800米，8元/米，0.64万元，φ20管网1100米，5元/米，0.55万元，入户水表24块，60元/块，0.144万元，合计6.834万元。总计23万元，申请财政衔接资金补助23万元。
3.在华山村9组小地名（打石厂）新建50m³蓄水池1口，新建望天堡中转池10m³1口，共计6.5万元，铺设φ32管网650米，8元/米，0.52万元，φ25管网800米，7元/米，0.56万元，φ20管网1200米，5元/米，0.6万元，水表24块，60元/块，0.144万元，合计8.324万元。</t>
  </si>
  <si>
    <t>华山村6组、8组、9组</t>
  </si>
  <si>
    <t>受益群众97户388人，其中脱贫户24户98人，改善供水条件，持续巩固脱贫攻坚成果</t>
  </si>
  <si>
    <t>群众参与项目申报、监督建设质量，建成后参与集体资产管理，直接解决群众饮水难问题</t>
  </si>
  <si>
    <t>新建50m³蓄水池3口，供水管网8.5公里，入户水表96块</t>
  </si>
  <si>
    <t>项目质量合格率≥95%</t>
  </si>
  <si>
    <t>项目完工及时率≥100%</t>
  </si>
  <si>
    <t>蓄水池5万元/口，φ50管网15元/米，φ32管网8元/米，φ25管网7元/米，φ20管网5元/米，水表60元/块。</t>
  </si>
  <si>
    <t>节约群众找水成本，建成后增加公益性岗位1个，增加群众收入；通过管理经营集体资产，增加村集体收入。</t>
  </si>
  <si>
    <t>改善97户388人，其中脱贫户24户98人供水保障和水质提升问题，保障人民群众正常生活、生产用水</t>
  </si>
  <si>
    <t>受益低收入人口满意度≥95</t>
  </si>
  <si>
    <t>白石镇人民政府</t>
  </si>
  <si>
    <t>2023.1-12</t>
  </si>
  <si>
    <t>方超众</t>
  </si>
  <si>
    <t>2023年白石镇关金村杨氏农业发展有限公司大棚蔬菜基地设施设备建设项目</t>
  </si>
  <si>
    <t>1.设备购置：智能化测土、控温、控湿设备一套3.25万元；育苗播种机1台3.124万元；久保田704拖拉机1台12.8万元；旋耕机1台0.8万元；铝楼梯一对0.18万元。合计：20.154万元。
2.新建育苗操作台（镀锌材料）：400平方米，25元/平方米*400平方米=1万元；
3.安装露地蔬菜喷灌设施：（1）智能水肥灌溉系统1套6.2万元。（2）铺设PEΦ63mm管网300米，25元/米*300米0.75万元； PEΦ32mm管网1800米，8元/米*1800米1.44万元；金属喷头380个，12元/个*380个0.456元。合计8.846万元。共计30万元，申请财政衔接资金补助30万元。</t>
  </si>
  <si>
    <t>白石镇关金村5组</t>
  </si>
  <si>
    <t>完善蔬菜大棚生产设施设备，提高土地产出率</t>
  </si>
  <si>
    <t>群众参与项目申报、就地务工增加群众收入，带动周边群众蔬菜种植与销售</t>
  </si>
  <si>
    <t>新增设施农业面积10亩，智能化操作系统一套，育苗操作台400㎡，蔬菜喷灌设施1套。</t>
  </si>
  <si>
    <t>1.智能化测土、控温、控湿设备一套3.25万元；育苗播种机1台3.124万元；久保田704拖拉机1台12.8万元；旋耕机1台0.8万元。
2.育苗操作台（镀锌材料）1万元；
3.智能水肥灌溉系统6.2万元/套；管网2.65万元</t>
  </si>
  <si>
    <t>节省人工成本，能增加当地群众务工收入，增加群众土地流转收入年产值10万元以上</t>
  </si>
  <si>
    <t>吸纳当地群众就地务工，带动当地群众蔬菜生产，增加务工和租金收入。</t>
  </si>
  <si>
    <t>2023年白石镇黄家村忠县燕扬生态农业有限公司股权化改革项目</t>
  </si>
  <si>
    <t>1、新建灌溉水池50m³2口，6.5万元/口*2口，13万元；铺设Peφ25管网1800米，7元/米*1800米，1.75万元；合计14.75万元；
2、新建生产便道长3500米，宽1.2m，厚0.1m，C20砼，100元/米*3500米，合计35万元；
3、新建产业便道长1500米，宽2.4米，C20砼，厚0.2m，385元/米*1500米，合计55.75万元；
4、新建长12m 宽5m 高3.3m总容积198m3砖混结构冷库，购买冷冻机组1套，20.5万元/套，合计20.5万元。
   以上共计126万元，其中申请财政衔接资金补助70万元用于：1、新建灌溉水池50m³2口，6.5万元/口*2口，13万元；铺设Peφ25管网1800米，7元/米*1800米，1.75万元；合计14.75万元；
2、新建生产便道长3500米，宽1.2m，厚0.1m，C20砼，100元/米*3500米，合计35万元；
3、新建长12m 宽5m 高3.3m总容积198m3砖混结构冷库，购买冷冻机组1套，20.5万元/套，合计20.5万元。</t>
  </si>
  <si>
    <t>白石镇黄家村</t>
  </si>
  <si>
    <t>改善花椒产业基地基础设施，提升产业生产加工能力，预计年收入达20万元，带动企业、脱贫户、村集体共同增收。</t>
  </si>
  <si>
    <t>群众参与项目申报、监督建设质量，就地务工获得劳务收入，土地租金收入，群众和村集体获得分红收入。</t>
  </si>
  <si>
    <t>新建灌溉水池50m³2口，φ25PE管1800米；新建生产便道长3500米、产业便道1500米，新增冷库1个。</t>
  </si>
  <si>
    <t>项目质量合格率≥95%购买材料质量合格率≥95%</t>
  </si>
  <si>
    <t>水池6.5万元/口，Φ25PE管7元/米，生产便道10万元/公里，冷库建设及机组20.5万元</t>
  </si>
  <si>
    <t>节省人力成本2万元/年，预计年收入达20万元，增加当地群众务工收入1万元/年，增加群众土地流转收入</t>
  </si>
  <si>
    <t>直接吸纳当地群众就地务工，带动当地群众薪金、股金、租金收入</t>
  </si>
  <si>
    <t>忠县乡村振兴局</t>
  </si>
  <si>
    <t>忠县燕扬生态农业有限公司</t>
  </si>
  <si>
    <t>财政衔接资金投入70万元，忠县燕扬生态农业有限公司占股42万元（≤60%），黄家村集体经济组织占股28万元（≥40%），每年给黄家村集体经济组织集体保底分红1.68万元（≥村集体股权×6%）, 连续分红5年。
黄家村集体经济组织分红的20%以上用于村“失能、弱能”人员固定分红</t>
  </si>
  <si>
    <t>黄家村集体经济组织集体按照40%的股权（28万元）保底分红1.68万元（≥村集体股权×6%）, 连续分红5年</t>
  </si>
  <si>
    <t>2023年白石镇巴营社区集体经济巫山脆李采摘园建设项目</t>
  </si>
  <si>
    <t xml:space="preserve">
1.土地整形：650元/亩*50亩=3.3万元；
 2.购买除草、施肥机器等农机具设备共计2.65万元。</t>
  </si>
  <si>
    <t>白石镇巴营社区4组</t>
  </si>
  <si>
    <t>项目建成后三年投产，2025年即可对外经营，预估集体经济收入每年增加5万元。</t>
  </si>
  <si>
    <t>群众参与项目申报、监督建设质量，建成后就地务工，出租土地，获得租金和务工收入。</t>
  </si>
  <si>
    <t>新增巫山脆李基地50亩。</t>
  </si>
  <si>
    <t>土地整形650元/亩。</t>
  </si>
  <si>
    <t>预估每年实现集体经济收入5万元，增加群众租金、务工收入</t>
  </si>
  <si>
    <t>受益群众128户，460人，其中脱贫户和监测对象10户，32人，促进乡村产业振兴。</t>
  </si>
  <si>
    <t>通过产业带动增加村集体收入</t>
  </si>
  <si>
    <t>2023年白石镇万板村人居环境整治项目</t>
  </si>
  <si>
    <t>农村垃圾治理</t>
  </si>
  <si>
    <t>1.购买垃圾分类收集桶240个，250元/个*240个，6万元。
2.新建长1.8米，宽1.3米，高1.5米，防腐木垃圾池（包括C20砼地平）60个， 2500元/个*60个=15万元。
3.制作并安装垃圾分类收集点标识牌60个，360元/个*60个，2.16万元。
4. 建设独立式公共厕所一座。公厕设计占地80平方米，建筑面积100平方米，采用钢筋混凝土框架结构，层数两层， 2500元/平方米计算，2500元/平方米×100平方米，25万元。以上48.16万元，其中申请财政衔接资金补助48.16万元。</t>
  </si>
  <si>
    <t>白石镇万板村全村</t>
  </si>
  <si>
    <t>改善万板村人居环境，进一步优化营商环境，推动农村卫生保洁行动。</t>
  </si>
  <si>
    <t>群众参与项目申报、监督建设质量，改善群众生产生活的人居环境，增加群众幸福感。</t>
  </si>
  <si>
    <t>新增垃圾分类收集桶240个，防腐木垃圾池60个，垃圾分类收集点标识牌60个。公厕1座。</t>
  </si>
  <si>
    <t>分类收集垃圾桶250元/个，垃圾池2500元/个，标识牌360元/个。框架结构公厕2500元/平方米（含水、电简易装修）</t>
  </si>
  <si>
    <t>改善万板村营商环境，方便招商引资</t>
  </si>
  <si>
    <t>受益群众1044户3367人，其中低收入群体133户457人</t>
  </si>
  <si>
    <t>2023年白石镇华富村农村供水保障建设项目</t>
  </si>
  <si>
    <t>1、华富村2组大湾沟新建100 m3蓄水池1口，10万元，铺设1.6兆帕φ50管网500米，15元/米，0.75万元，φ32管网700米，8元/米，0.56万元，φ25管网1000米，7元/米，0.7万元。合计12.01万元。
    2、华富村12组背石丘新建50m3蓄水池1口，6.5万元，铺设管网1.6兆帕φ50管网1000米，15元/米，1.5万元，φ25管网2000米，7元/米，1.4万元。合计9.4万元。
3、华富村12组方高屋后新建50m3蓄水池1口，6.5万元，铺设管网1.6兆帕φ50管网500米，15元/米，0.75万元，φ25管网1000米，7元/米，0.7万元。合计7.95万元。
以上共计29.36万元，申请财政衔接补助资金29.36万元。</t>
  </si>
  <si>
    <t>白石镇华富村2、12组</t>
  </si>
  <si>
    <t>解决白石镇华富村2组、12组共86户286人，其中已脱贫户7户27人的饮用水水质、水量问题。</t>
  </si>
  <si>
    <t>群众参与项目申报、监督建设质量，建成后参与集体资产管理，直接改善群众饮用水水质，增加供水量。</t>
  </si>
  <si>
    <t>新增蓄水池3口200m³；铺设供水管网6000米</t>
  </si>
  <si>
    <t>50m³蓄水池1口6.5万元，100m³蓄水池1口10万元。1.6兆帕φ50PE管15元/米,φ32PE管8元/米,φ25PE管7元/米.</t>
  </si>
  <si>
    <t>节约群众找水成本</t>
  </si>
  <si>
    <t>受益群众2个村民小组共86户286人，其中已脱贫户7户27人，解决饮水难问题，改善饮用水水质、水量</t>
  </si>
  <si>
    <t>2023年白石镇打泉村茶产业生产便道建设项目</t>
  </si>
  <si>
    <t>1.在打泉村1组茶厂至茶树堡至村公路处长2000米，宽1.6米，厚0.15米，C20， 180元/米，合计36万元；
2.12组大堰沟水库至斑竹林处长2200米，聂成术至三匹梁子处700米，宽1.6米，厚0.15米，C20砼，180元/米， 合计52.2万元。                                     以上共计88.2万元，申请财政衔接资金补助88.2万元。</t>
  </si>
  <si>
    <t>白石镇打泉村1、12组</t>
  </si>
  <si>
    <t>项目建成后受益群众128户464人，其中脱贫户19户60人，既节约管护促进茶产业发展。</t>
  </si>
  <si>
    <t>群众参与项目申报、监督建设质量，既节约管护促进茶产业发展。</t>
  </si>
  <si>
    <t>解决128户464人，其中脱贫户19户60人，既节约管护促进茶产业发展。</t>
  </si>
  <si>
    <t>新增生产便道长4900米，宽1.6米。</t>
  </si>
  <si>
    <t>建设成本180元/米</t>
  </si>
  <si>
    <t>就地吸纳脱贫人口务工，增加工资性收入，节约出行时间。</t>
  </si>
  <si>
    <t>受益群众128户464人，其中低收入群体19户60人</t>
  </si>
  <si>
    <t>2023年白石镇明月村生态循环农业道路工程项目</t>
  </si>
  <si>
    <t>产业路、资源路、旅游路</t>
  </si>
  <si>
    <t>将明月村3组七岩洞至成世奎房屋处道路原3.5米扩至5.5米，共计1.3公里，挖方及运输3000m3，小计9.5万元；硬化1.3公里，宽4.5米、厚0.2米、砼C25，80万元/公里，104万元；完善背沟，5万元/公里，6.5万元。以上合计120万元，申请财政衔接资金补助120万元。</t>
  </si>
  <si>
    <t>白石镇明月村3组</t>
  </si>
  <si>
    <t>项目建成后受益群众85户300人，其中脱贫户7户33人，既节约管护和销售成本同时又方便群众出行</t>
  </si>
  <si>
    <t>群众参与项目申报、监督建设质量，解决群众出行难问题，促进产业发展。</t>
  </si>
  <si>
    <t>解决85户300人，其中脱贫户7户33人出行难问题，带动农业产业发展。</t>
  </si>
  <si>
    <t>新增道路建长1.3公里，宽4.5米。</t>
  </si>
  <si>
    <t>公路建设成本80万元/公里</t>
  </si>
  <si>
    <t>受益群众85户300人，其中低收入群体7户33人</t>
  </si>
  <si>
    <t>东溪镇</t>
  </si>
  <si>
    <t>2023年忠县东溪镇兴旺村1组大连坝一扇子沟硬化项目</t>
  </si>
  <si>
    <t>产业路</t>
  </si>
  <si>
    <t>硬化兴旺1组大连坝一扇子沟道长1公里，宽4.5米，厚0.2m、Ｃ25砼（含路基补强、边沟、路基，不含挡墙、涵洞、桥）。
80万元/公里。</t>
  </si>
  <si>
    <t>兴旺村1组</t>
  </si>
  <si>
    <t>指标1：方便周边群众113户330人出行，改善农民生产条件。
指标2：硬化兴旺1组大连坝一扇子沟道长1公里，宽4.5米，厚0.2m、Ｃ25砼（含路基补强、边沟、路基，不含挡墙、涵洞、桥）。</t>
  </si>
  <si>
    <t>群众参与项目申报、监督建设质量，通过以工代赈方式实施，带动当地群众参与项目建设，增加劳务收入。</t>
  </si>
  <si>
    <t>硬化1公里，宽4.5米，厚0.2m、Ｃ25砼，（含路基补强、边沟、路基，不含挡墙、涵洞、桥）。</t>
  </si>
  <si>
    <t>项目竣工验收合格率100%
宽4.5米，厚0.2m、Ｃ25砼，（含路基补强、边沟、路基，不含挡墙、涵洞、桥）</t>
  </si>
  <si>
    <t>完成时间2023.12，及时率100%</t>
  </si>
  <si>
    <t>硬化1公里，宽4.5米，厚0.2m、Ｃ25砼，（含路基补强、边沟、路基，不含挡墙、涵洞、桥），80万/公里</t>
  </si>
  <si>
    <t>方便周边群众113户330人出行，改善农民生产条件。</t>
  </si>
  <si>
    <t>受益人口满意度95%</t>
  </si>
  <si>
    <t>东溪镇人民政府</t>
  </si>
  <si>
    <t>张剑锋</t>
  </si>
  <si>
    <t>2023年东溪镇永华村牟家院子—陈高硬化项目</t>
  </si>
  <si>
    <t>永华村4社牟家院子--陈高院子长0.85公里，宽4.5米，厚0.2m、Ｃ25砼，（含路基补强、边沟、路基，不含挡墙、涵洞、桥）。
80万元/公里。</t>
  </si>
  <si>
    <t>东溪镇永华村</t>
  </si>
  <si>
    <t>指标1：项目建成后，方便群众出行，为永华村集体经济山楂项目采摘，管理，运输提供方便，节约人工5万/年，带动群众增收，指标2：永华村4社牟家院子--陈高院子长0.85公里，宽4.5米，厚0.2m、Ｃ25砼，（含路基补强、边沟、路基，不含挡墙、涵洞、桥）。
指标2：永华村4社下坝—牟家院子--陈高院子长0.85公里，宽4.5米，厚0.2m、Ｃ25砼，（含路基补强、边沟、路基，不含挡墙、涵洞、桥）。</t>
  </si>
  <si>
    <t>项目建成后，方便群众出行，为永华村集体经济山楂项目采摘，管理，运输提供方便，节约人工5万/年，带动群众增收</t>
  </si>
  <si>
    <t>项目竣工验收合格率100%</t>
  </si>
  <si>
    <t>补助标准为80万/公里</t>
  </si>
  <si>
    <t>预计2022年至2025年产柑橘爱嫒38号60吨，市场价1万元每吨，产值60万元。伦晚脐橙100吨，市场价8000元每吨，产值80万元，年总产值140万元。利润60万元/年</t>
  </si>
  <si>
    <t>2023年东溪镇宝珠村7组硬化项目</t>
  </si>
  <si>
    <t>硬化母家坡至麻柳咀公路长0.85km，宽4.5米，厚0.2m、Ｃ25砼，（含路基补强、边沟、路基，不含挡墙、涵洞、桥）。
80万元/公里。</t>
  </si>
  <si>
    <t>宝珠村7组</t>
  </si>
  <si>
    <t>指标1：方便群众54户155人，便于村民生产生活出行。
指标2：硬化母家坡至麻柳咀公路长0.85km，宽4.5米，厚0.2m、Ｃ25砼，（含路基补强、边沟、路基，不含挡墙、涵洞、桥）。</t>
  </si>
  <si>
    <t>群众参与项目申报、监督建设质量，解决群众出行问题，便于群众54户155人生产生活出行。</t>
  </si>
  <si>
    <t>硬化母家坡至麻柳咀公路长0.85km，宽4.5米，厚0.2m、Ｃ25砼，（含路基补强、边沟、路基，不含挡墙、涵洞、桥）</t>
  </si>
  <si>
    <t>方便群众54户155人，便于村民生产生活出行。</t>
  </si>
  <si>
    <t>工程使用年限≥20年</t>
  </si>
  <si>
    <t>2023年东溪镇双新村6组硬化公路项目</t>
  </si>
  <si>
    <t>硬化双新6组两汇口-双新村6组洞子小学校长0.96km，宽4.5m，厚20cm，Ｃ25砼（含路基补强、边沟、路基，不含挡墙、涵洞、桥）。
80万元/公里。</t>
  </si>
  <si>
    <t>双新村6组</t>
  </si>
  <si>
    <t>指标1：受益群众172户459人，其中脱贫户4户10人，为乡村振兴做有力保障。
指标2：硬化双新6组两汇口-双新村6组洞子小学校长0.96km，宽4.5m，厚20cm，Ｃ25砼（含路基补强、边沟、路基，不含挡墙、涵洞、桥）。</t>
  </si>
  <si>
    <t>硬化双新6组两汇口-双新村6组洞子小学校长0.96km，宽4.5m，厚20cm，Ｃ25砼。</t>
  </si>
  <si>
    <t>方便群众172户459人出行，生产生活出行。</t>
  </si>
  <si>
    <t>2023年忠县东溪镇今世情农业公司“万企兴万村”股权化改革项目</t>
  </si>
  <si>
    <t>1.新建500立方米蓄水池一口。财政资金20万元；2.新建320亩滴灌系统。财政资金48万元；3.新建320亩打药系统。财政资金9万元；4.新建泥结碎石路路面宽4.5m长200M，财政资金7万元；5.新建泥结碎石路路面宽3.5m长640M，财政资金16万元；6.补苗柑橘大苗2000株。自筹资金1.7万元；7.购买40吨40%复合肥料。自筹资金36万元；8.购买农药。自筹资金12万元；9.果园管理人工，自筹资金50.4万元。</t>
  </si>
  <si>
    <t>华兴村2组</t>
  </si>
  <si>
    <t>指标1：1.新建500立方米蓄水池一口。财政资金20万元；2.新建320亩滴灌系统。财政资金48万元；3.新建320亩打药系统。财政资金9万元；4.新建泥结碎石路路面宽4.5m长200M，财政资金7万元；5.新建泥结碎石路路面宽3.5m长640M，财政资金16万元；
指标2：项目建成后，增加村集体经济24000元/年,企业增加2000元/年。项目所在村集体和关联农村低收入人口46人按持股资金6－10%/年的标准分红，分红年限不低于5年。</t>
  </si>
  <si>
    <t>群众参与就业，增加当地群众收入。</t>
  </si>
  <si>
    <t xml:space="preserve">指标1：1.新建500立方米蓄水池一口。财政资金20万元；2.新建320亩滴灌系统。财政资金48万元；3.新建320亩打药系统。财政资金9万元；4.新建泥结碎石路路面宽4.5m长200M，财政资金7万元；5.新建泥结碎石路路面宽3.5m长640M，财政资金16万元；
</t>
  </si>
  <si>
    <t>完成时间2023.12及时率100%</t>
  </si>
  <si>
    <t>项目总投资200.1万元，其中民营企业产业帮扶资金100.1万元，财政补助资金100万元。民营企业产业帮扶资金占财政补助资金的100%。</t>
  </si>
  <si>
    <t>能提供培训、学习、观摩、经验交流，带动广大种植户增品增效，优化我县种植结构，保障市场有效供给，带动地方经济稳定持续发展。项目完成后，可带动长江绿化柑橘带柑橘种植积极性，增加当地农民收入。</t>
  </si>
  <si>
    <t>美化乡村，防止水土流失</t>
  </si>
  <si>
    <t>杨金权</t>
  </si>
  <si>
    <t>复兴镇</t>
  </si>
  <si>
    <t>2023年复兴镇水坪社区小乖乖家庭农场优质草莓品质提升项目</t>
  </si>
  <si>
    <t>生产项目</t>
  </si>
  <si>
    <t>补助环节：新建标准化大棚5400平方米（主材：镀锌钢管，外径25mmm，壁厚1.5mm；辅材：卡槽厚度0.7mm，0.08mm塑料薄膜，卷膜器）23.192万元；10亩设施栽培新建喷灌设施（63mmPE管100米，25mmPE管1700米，倒挂微系统）1.78万元
自筹环节：购置生物有机肥36吨（包括人工开沟、回填等）9万元，土地整形50亩（移开耕作层土0.3-0.6m厚）7.5万元，草莓苗60000株6万元。</t>
  </si>
  <si>
    <t>复兴镇水坪社区一组</t>
  </si>
  <si>
    <t>目标1：新建标准化大棚5400平方米，10亩设施栽培新建喷灌设施，购置生物有机肥36吨，土地整形50亩，草莓苗60000株。目标2：增加劳动就业3个，促进家庭农场每年实现增收5万元。                  目标3：受益总人数8人，其中脱贫人口和监测对象人数5人。</t>
  </si>
  <si>
    <t>群众参与项目申报、监督建设质量，带动群众3人就近就业，持续打造好优质草莓品牌，为社会提供更优质的鲜食草莓。</t>
  </si>
  <si>
    <t>新建标准化大棚5400平方米，10亩设施栽培新建喷灌设施，购置生物有机肥36吨，土地整形50亩，草莓苗60000株</t>
  </si>
  <si>
    <t>验收合格率100%</t>
  </si>
  <si>
    <t>2023年12月底之前完工100%</t>
  </si>
  <si>
    <t>1、新建大棚5400平方米，43元/平方米，投资23.192万元                                                                                                    2、10亩设施栽培新建喷灌设施，总投资1.78万元；
（1）PE管（63mm,1.6兆帕）25元/米，100米2500元；
（2）PE管（25mm, 1.6兆帕）7元/米，1700米11900元；
（3）倒挂微系统5元/套，680套3400元；
3、生物有机肥2500元/吨，36吨总投资9万元；
4、土地整形50亩（移开耕作层土0.3-0.6m厚），1500元/亩，总投资7.5万元；
5、草莓苗60000株，1元/株，总投资6万元；
合计投资47.472万元。</t>
  </si>
  <si>
    <t>该项目实施后，增加劳动就业3个，促进家庭农场每年实现增收5万元。</t>
  </si>
  <si>
    <t>增加劳动就业3个，受益总人数8人，其中脱贫人口和监测对象人数5人。</t>
  </si>
  <si>
    <t>受益低收入户满意度≥98%</t>
  </si>
  <si>
    <t>忠县复兴镇人民政府</t>
  </si>
  <si>
    <t>2023年</t>
  </si>
  <si>
    <t>周桂蓉</t>
  </si>
  <si>
    <t>2023年复兴镇东堡村6组架冲居民点道路整修项目</t>
  </si>
  <si>
    <t>农村基础设施</t>
  </si>
  <si>
    <t>整修架冲居民点道路长80米，宽4.5米，厚30厘米，C20混凝土浇筑，安装直径300mm钢筋水泥排水管道3个长37米。</t>
  </si>
  <si>
    <t>复兴镇东堡村</t>
  </si>
  <si>
    <t>目标1：整修架冲居民点道路长80米，宽4.5米，厚30厘米，C20混凝土浇筑，安装直径300mm钢筋水泥排水管道3个长37米； 目标2：方便群众出行，排除大雨公路淹没影响出行安全风险，提高居民点人居环境。目标3：受益群众83户288人（脱贫户13户，脱贫人口89人）。</t>
  </si>
  <si>
    <t>群众参与项目申报、监督建设质量，方便群众出行，排查大雨公路淹没影响出行安全风险，提高居民点人居环境。受益群众83户288人（脱贫户13户，脱贫人口89人）。</t>
  </si>
  <si>
    <t>整修架冲居民点道路长80米，宽4.5米，厚30厘米，C20混凝土浇筑，安装直径300mm钢筋水泥排水管道3个长37米</t>
  </si>
  <si>
    <t>道路整修80米，宽4.5米，厚30厘米，120万元/公里，9.6万元；安装直径300mm钢筋水泥排水管道3个长37米，200元/米，0.74万元，合计10.34晚孕。</t>
  </si>
  <si>
    <t>方便群众出行，排查大雨公路淹没影响出行安全风险，提高居民点人居环境。受益群众83户288人（脱贫户13户，脱贫人口89人）。</t>
  </si>
  <si>
    <t>饶彬彬</t>
  </si>
  <si>
    <t>2023年复兴镇天子村一为农业有限公司配套基础设施项目</t>
  </si>
  <si>
    <t>新建生产便道长700米，宽2米，15厘米厚，C20混凝土，共计15万元</t>
  </si>
  <si>
    <t>复兴镇天子村</t>
  </si>
  <si>
    <t>目标1：新建生产便道长700米，宽2米，15厘米厚；目标2：保障天子村四、五社闲置的土地近200亩开发与耕种，确保耕地不撂荒，增加群众收益。目标3：受益总人数221人，其中脱贫人口和监测对象人数32人。</t>
  </si>
  <si>
    <t>群众参与项目申报、监督建设质量，该项目建成后保障天子村四组、五组群众68户221人稳定获得土地流转费，带动群众就近就业6人，其中脱贫人口2人，增加务工收入</t>
  </si>
  <si>
    <t>新建生产便道长700米，宽2米，15厘米厚</t>
  </si>
  <si>
    <t>生产便道宽2米，15厘米厚，C20混凝土，214元/米。</t>
  </si>
  <si>
    <t>降低企业运输成本2万元/年</t>
  </si>
  <si>
    <t>项目建成后，天子村四、五社闲置的土地近200亩能开发与耕种，确保耕地不撂荒，增加群众收益。受益总人数221人，其中脱贫人口和监测对象人数32人。</t>
  </si>
  <si>
    <t>2023年复兴镇春盎农业有限公司火龙果产业品质提升项目</t>
  </si>
  <si>
    <t>补助环节：1.新建大棚长21米、宽20米、高3.5米4个，大棚架子镀锌管、PO薄膜，拟投资10万元；2.新建产业道路长1500米、宽2米、C20混凝土，厚15cm,拟投资30万元。
自筹环节：1.新建大棚长60米、宽12米、高3.5米3个，新建大棚长21米、宽20米、高3.5米1个，大棚架子镀锌管、PO薄膜，拟投资16万元；2.火龙果人工修枝及整形50亩，10万元，3.购置有机肥80吨6万元，改良土壤</t>
  </si>
  <si>
    <t>目标1：1.新建大棚长21米、宽20米、高3.5米4个；2.新建产业道路长1500米、宽2米、C20混凝土，厚15cm；3.新建大棚长60米、宽12米、高3.5米3个，新建大棚长21米、宽20米、高3.5米1个；4.火龙果人工修枝及整形50亩；5.购置有机肥80吨。目标2：2023—2027年每年给村集体保底分红1.28万元，解决群众长期性就地就业5人，增加务工收入2.5万元以上。目标3：受益总人数328人，其中脱贫人口和监测对象人数39人。</t>
  </si>
  <si>
    <t>群众参与项目申报、监督建设质量，该项目建成后解决脱贫人员长期性就地就业5人，季节性增加就业人数8人。</t>
  </si>
  <si>
    <t>1.新建大棚长21米、宽20米、高3.5米4个；2.新建产业道路长1500米、宽2米、C20混凝土，厚15cm；3.新建大棚长60米、宽12米、高3.5米3个，新建大棚长21米、宽20米、高3.5米1个；4.火龙果人工修枝及整形50亩；5.购置有机肥80吨。</t>
  </si>
  <si>
    <t>1.新建大棚长21米、宽20米、高3.5米，2.5万元/个，新建大棚长60米、宽12米、高3.5米，3.5万元/个；2.产业道路宽2米、C20混凝土，厚15cm,200元/米 。
自筹环节：大棚62元/平方米，火龙果人工修枝整形2000元/亩，有机肥750元/吨</t>
  </si>
  <si>
    <t>2023年实现收入54万元，利润8万元；每年给村集体保底分红1.28万元，解决群众长期性就地就业5人，增加务工收入2.5万元以上。</t>
  </si>
  <si>
    <t>2023—2027年每年给村集体保底分红1.28万元，解决群众长期性就地就业5人，增加务工收入2.5万元以上，受益总人数328人，其中脱贫人口和监测对象人数39人。</t>
  </si>
  <si>
    <t>每年80%的分红资金用于村集体公益事业建设，剩余20%分红资金用于关心慰问失能弱能人员</t>
  </si>
  <si>
    <t>2023年复兴镇凤凰村春吉果业有限公司柑橘枳实与枳壳初加工项目</t>
  </si>
  <si>
    <t>补助环节：1.新建50m3空气能烘房(型号SS－250－KZSG/M)1座及其配套网架、配电设施等，共计32.4万元
2.电动分选设备（定制）1台，3万元。
3.半自动枳壳半机（型号HJ－50）1台，1.2万元。
4.对开机HDGZ－800/h，4台，共计11.2万元。
5.周转框200个，共计0.7万元。
自筹环节：1.低产果园高换枳壳200亩，共计30万元。
2.购买商品有机肥100吨，共计10万元。</t>
  </si>
  <si>
    <t>复兴镇凤凰村</t>
  </si>
  <si>
    <t>目标1：1.新建50m3空气能烘房(型号SS－250－KZSG/M)1座及其配套网架、配电设施等，2.电动分选设备（定制）1台，3.半自动枳壳半机（型号HJ－50）1台，4.对开机HDGZ－800/h，4台，5.周转框200个；目标2：增加集体经济组织的收入不少于1.552万元/年；目标3：新增就业岗位5个，受益总人数12人，其中脱贫人口和监测对象人数5人。</t>
  </si>
  <si>
    <t>群众参与项目申报、监督建设质量，增加集体经济组织的收入不少于1.552万元/年，新增就业岗位5个，受益总人数12人，其中脱贫人口和监测对象人数5人。</t>
  </si>
  <si>
    <t>1.新建50m3空气能烘房(型号SS－250－KZSG/M)1座及其配套网架、配电设施等，2.电动分选设备（定制）1台，3.半自动枳壳半机（型号HJ－50）1台，4.对开机HDGZ－800/h，4台，5.周转框200个；6.低产果园高换枳壳200亩；7.购买商品有机肥100吨</t>
  </si>
  <si>
    <t>1.新建50m3空气能烘房(型号SS－250－KZSG/M)1座及其配套网架、配电设施等，共计32.4万元
2.电动分选设备（定制）3万元/台，1台3万元。
3.半自动枳壳半机（型号HJ－50）1.2万元/台，1台1.2万元。
4.对开机HDGZ－800/h2.8万元/台，4台共计11.2万元。
5.周转框35元/个，200个共计0.7万元。
6.低产果园高换枳壳1500元/亩，200亩30万元。
7.商品有机肥1000元/吨，100吨10万元</t>
  </si>
  <si>
    <t>增加集体经济组织的收入不少于1.552万元/年，新增就业岗位5个</t>
  </si>
  <si>
    <t>增加集体经济组织的收入不少于1.552万元/年，新增就业岗位5个，受益总人数12人，其中脱贫人口和监测对象人数5人</t>
  </si>
  <si>
    <t>2023年复兴镇江河村千门农业有限公司股权化改革项目</t>
  </si>
  <si>
    <t>补助环节：1.新建果园2000米生产便道，宽2米，15厘米厚，C20混凝土，45万元；2.新建生产转运坝长23.8米、宽16.4米、厚0.15厘米，5万元；3.新建直径8米、高2米水池2个 ，10万元
自筹环节：1.购买商品有机肥100吨，计10万元；
2.柑橘补苗8000根*30元/根，计24万元；
3.购买玉米20吨，6万元；饲料16吨，计8万元。</t>
  </si>
  <si>
    <t>复兴镇江河村9组</t>
  </si>
  <si>
    <t>目标1:1.新建果园2000米生产便道，宽2米，15厘米厚，2.新建生产转运坝长23.8米、宽16.4米、厚0.15厘米，3.新建直径8米、高2米水池2个；目标2：2023—2027年每年给村集体保底分红1.92万元/年，便于果园产业发展，方便群众出行，受益总人数72人，其中脱贫人口和监测对象人数20人。</t>
  </si>
  <si>
    <t>群众参与项目申报、监督建设质量，方便群众出行，受益总人数72人，其中脱贫人口和监测对象人数20人</t>
  </si>
  <si>
    <t>1.新建果园2000米生产便道，宽2米，15厘米厚，2.新建生产转运坝长23.8米、宽16.4米、厚0.15厘米，3.新建直径8米、高2米水池2个；4.购买商品有机肥100吨；5.柑橘补苗8000根；6.购买玉米20吨、饲料16吨</t>
  </si>
  <si>
    <t>1.宽2米，15厘米厚，C20混凝土产业便道，225元/米，2000米计45万元；2.厚0.15厘米生产转运坝128元/平方米，5万元；3.直径8米、高2米水池，5万元/口,2口10万元；4.商品有机肥1000元/吨，100吨计10万元；5.柑橘补苗30元/根，8000根24万元；6.玉米3000元/吨，20吨6万元；饲料5000元/吨，16吨，8万元</t>
  </si>
  <si>
    <t>2023—2027年每年给村集体保底分红1.92万元/年</t>
  </si>
  <si>
    <t>改善居民生产生活条件，解决群众出行难、生产难、运输难问题，受益总人数72人，其中脱贫人口和监测对象人数20人</t>
  </si>
  <si>
    <t>2023年复兴镇江河村楚源生态农业有限公司股权化改革项目</t>
  </si>
  <si>
    <t>财政补助环节：新建果园生产耕作便道2,000米，宽2米，厚0.15米，C20砼，44万元；新建100m³钢筋砼水池2口，包括沉沙井、引水渠、排水阀、安全设施、门、梯子等，10万元。
自筹部分：1.柑橘果园修枝整形、采摘、施肥除草500亩，工资11万元；2.购买撒可富15-15-15复合肥25吨，14.5万元；3.安装智能监控网络（海康威视360度旋转23倍变焦球机10台、海康威视4K超清POE供电摄像机26台、海康威视硬盘录像机1台、海信高清显示器1台），12万元；4.购买生物有机肥16吨，4.4万元；5.购买农药43件，2.6万元，合计44.5万元</t>
  </si>
  <si>
    <t>复兴镇江河村</t>
  </si>
  <si>
    <t>目标1：新建果园生产耕作便道2,000米，宽2米，厚0.15米，C20砼，44万元；新建100m³钢筋砼水池2口，包括沉沙井、引水渠、排水阀、安全设施、门、梯子等；目标2：2023—2027年每年给村集体保底分红1.728万元/年，便于果园产业发展，方便群众出行，受益总人数23人，其中脱贫人口和监测对象人数6人。</t>
  </si>
  <si>
    <t>群众参与项目申报、监督建设质量，方便群众出行，受益总人数23人，其中脱贫人口和监测对象人数6人</t>
  </si>
  <si>
    <t>1.新建果园生产耕作便道2,000米，宽2米，厚0.15米；2.新建100m³钢筋砼水池2口；3.柑橘果园修枝整形、采摘、施肥除草500亩；4.购买撒可富15-15-15复合肥25吨；5.安装智能监控网络（海康威视360度旋转23倍变焦球机10台、海康威视4K超清POE供电摄像机26台、海康威视硬盘录像机1台、海信高清显示器1台）；6.购买生物有机肥16吨；7.购买农药43件</t>
  </si>
  <si>
    <t>1.果园生产耕作便道，宽2m，厚0.15m，C20砼，220元/米，2000米44万元；2.100m³钢筋砼水池，5万元/口，2口10万元；3.柑橘果园修枝整形、采摘、施肥除草2.2万元/亩，500亩11万元；4.购买撒可富15-15-15复合肥5800元/吨，25吨14.5万元；5.安装智能监控网络（海康威视360度旋转23倍变焦球机5500元/台，10台5.5万元；海康威视4K超清POE供电摄像机2200元/台，26台5.72万元；海康威视硬盘录像机4800元/台，1台4800元；海信高清显示器3000元/台，1台3000元），12万元；4.购买生物有机肥2750元/吨，16吨4.4万元；5.购买农药605元/件 ,53件2.6万元。</t>
  </si>
  <si>
    <t>2023—2027年每年给村集体保底分红1.728万元/年</t>
  </si>
  <si>
    <t>改善居民生产生活条件，解决群众出行难、生产难、运输难问题，受益总人数23人，其中脱贫人口和监测对象人数6人。</t>
  </si>
  <si>
    <t>2023年忠县复兴镇天子村重庆亘禾生态农业水肥一体化节水灌溉系统项目</t>
  </si>
  <si>
    <t>补助环节：
    1.首部部分：广东凌霄18.5KW增压泵变频控制器、成都控达18.5KW软起动柜，阿尔塞斯4寸自动反冲洗过滤器、阿尔塞斯4寸自动反冲洗网式过滤器，两套，13.1万；
    2.喷灌部分：华最55L/H*1m压力补偿喷头套装3万套，大丰收LDPE20管道9万米等配套，27.9万；
    3.金吉莱PE管及管件，PE管道为纯新料，承压1.25MPA,PE110管3200米，PE90管520米，PE75管3300米，PE63管200米，PE50管4060米，36万；
    4.田间控制：阿尔塞斯减压阀3寸、阿尔塞斯空气阀1寸，阿尔塞斯空气阀2寸36套，7万。
自筹环节：
    1.购买商品有机肥150吨，15万；复合肥20吨，9.6万元；          
    2.水溶肥40吨，9000元/吨，36万；         
    3.农药28件，3.4万；                       
    4.50平方米/个机房（场坪、地坪、刚砖结构）2个，4万。</t>
  </si>
  <si>
    <t>复兴镇天子山</t>
  </si>
  <si>
    <t>本项目的建目标1:1.广东凌霄18.5KW增压泵变频控制器、成都控达18.5KW软起动柜，阿尔塞斯4寸自动反冲洗过滤器、阿尔塞斯4寸自动反冲洗网式过滤器2套；2.华最55L/H*1m压力补偿喷头套装3万套，大丰收LDPE20管道9万米等配套；3.金吉莱PE管及管件，PE管道为纯新料，承压1.25MPA,PE110管3200米，PE90管520米，PE75管3300米，PE63管200米，PE50管4060米；4.阿尔塞斯减压阀3寸、阿尔塞斯空气阀1寸，阿尔塞斯空气阀2寸36套；目标2：项目建成后实现500亩柑橘果园循环农业自动控制，年节水40%以上，节省用肥量30-40%以上；目标3：2023—2027年每年给村集体保底分红2.688万元，新增就业岗位10个，受益总人数20人，其中脱贫人口和监测对象人数5人</t>
  </si>
  <si>
    <t>群众参与项目申报、监督建设质量，2023—2027年每年给村集体保底分红2.688万元，新增就业岗位10个，受益总人数20人，其中脱贫人口和监测对象人数5人</t>
  </si>
  <si>
    <t>.新建水肥一体化节水灌溉系统：
 塞斯4寸自动反冲洗网式过滤器2陶；2.华最55L/H*1m压力补偿喷头套装3万套，大丰收LDPE20管道9万米等配套；3.金吉莱PE管及管件，PE管道为纯新料，承压1.25MPA,PE110管3200米，PE90管520米，PE75管3300米，PE63管200米，PE50管4060米；4.阿尔塞斯减压阀3寸、阿尔塞斯空气阀1寸，阿尔塞斯空气阀2寸36套；目标2：项目建成后实现500亩柑橘果园循环农业自动控制，年节水40%以上，节省用肥量30-40%以上；目标3：2023—2027年每年给村集体保底分红2.688万元，新增就业岗位10个，受益总人数20人，其中脱贫人口和监测对象人数5人</t>
  </si>
  <si>
    <t>1.广东凌霄18.5KW增压泵变频控制器、成都控达18.5KW软起动柜，阿尔塞斯4寸自动反冲洗过滤器、阿尔塞斯4寸自动反冲洗网式过滤器2套；2.华最55L/H*1m压力补偿喷头套装3万套，大丰收LDPE20管道9万米等配套；3.金吉莱PE管及管件，PE管道为纯新料，承压1.25MPA,PE110管3200米，PE90管520米，PE75管3300米，PE63管200米，PE50管4060米；4.阿尔塞斯减压阀3寸、阿尔塞斯空气阀1寸，阿尔塞斯空气阀2寸36套；5.购买商品有机肥150吨；6.水溶肥40吨，复合肥20吨；7.水溶肥40吨；8.农药28件；9.50平方米/个机房（场坪、地坪、刚砖结构）2个</t>
  </si>
  <si>
    <r>
      <rPr>
        <sz val="10"/>
        <rFont val="宋体"/>
        <charset val="134"/>
      </rPr>
      <t>验收合格率</t>
    </r>
    <r>
      <rPr>
        <sz val="10"/>
        <rFont val="宋体"/>
        <charset val="0"/>
      </rPr>
      <t>100%</t>
    </r>
  </si>
  <si>
    <r>
      <rPr>
        <sz val="10"/>
        <rFont val="宋体"/>
        <charset val="0"/>
      </rPr>
      <t>2023</t>
    </r>
    <r>
      <rPr>
        <sz val="10"/>
        <rFont val="宋体"/>
        <charset val="134"/>
      </rPr>
      <t>年</t>
    </r>
    <r>
      <rPr>
        <sz val="10"/>
        <rFont val="宋体"/>
        <charset val="0"/>
      </rPr>
      <t>11</t>
    </r>
    <r>
      <rPr>
        <sz val="10"/>
        <rFont val="宋体"/>
        <charset val="134"/>
      </rPr>
      <t>月底之前完工</t>
    </r>
    <r>
      <rPr>
        <sz val="10"/>
        <rFont val="宋体"/>
        <charset val="0"/>
      </rPr>
      <t>100%</t>
    </r>
  </si>
  <si>
    <t>1.首部部分6.55万元/套，包括：广东凌霄18.5KW增压泵变频控制器、成都控达18.5KW软起动柜，阿尔塞斯4寸自动反冲洗过滤器、阿尔塞斯4寸自动反冲洗网式过滤器,2套13.1万元；2.喷灌部分：华最55L/H*1m压力补偿喷头，4.5元/套，3万套13.5万元；大丰收LDPE20管道1.6元/米，14.4万元；3.金吉莱PE110管60元/米 ,PE90管45元/米，PE75管30元/米，PE63管25元/米，PE50管10元/米，36万；4.田间控制阿尔塞斯减压阀36套7万元；
5.购买商品有机肥1000元/吨，150吨15万元；复合肥4800元/吨，20吨9.6万元；          
6.水溶肥9000元/吨，40吨36万元；         
7.农药3.4万元；                       
8.50平方米/个机房（场坪、地坪、刚砖结构）2万/个，2个4万元。</t>
  </si>
  <si>
    <t>项目建成后实现500亩柑橘果园循环农业自动控制，年节水40%以上，节省用肥量30-40%以上；2023—2027年每年给村集体保底分红2.688万元，新增就业岗位10个，受益总人数20人，其中脱贫人口和监测对象人数5人</t>
  </si>
  <si>
    <t>2023—2027年每年给村集体保底分红2.688万元，新增就业岗位10个，受益总人数20人，其中脱贫人口和监测对象人数5人</t>
  </si>
  <si>
    <r>
      <rPr>
        <sz val="10"/>
        <rFont val="宋体"/>
        <charset val="134"/>
      </rPr>
      <t>工程使用年限</t>
    </r>
    <r>
      <rPr>
        <sz val="10"/>
        <rFont val="宋体"/>
        <charset val="0"/>
      </rPr>
      <t>≥15</t>
    </r>
    <r>
      <rPr>
        <sz val="10"/>
        <rFont val="宋体"/>
        <charset val="134"/>
      </rPr>
      <t>年</t>
    </r>
  </si>
  <si>
    <r>
      <rPr>
        <sz val="10"/>
        <rFont val="宋体"/>
        <charset val="134"/>
      </rPr>
      <t>受益低收入户满意度</t>
    </r>
    <r>
      <rPr>
        <sz val="10"/>
        <rFont val="宋体"/>
        <charset val="0"/>
      </rPr>
      <t>≥98%</t>
    </r>
  </si>
  <si>
    <r>
      <rPr>
        <sz val="10"/>
        <rFont val="宋体"/>
        <charset val="0"/>
      </rPr>
      <t>2023</t>
    </r>
    <r>
      <rPr>
        <sz val="10"/>
        <rFont val="宋体"/>
        <charset val="134"/>
      </rPr>
      <t>年</t>
    </r>
  </si>
  <si>
    <r>
      <rPr>
        <sz val="10"/>
        <rFont val="宋体"/>
        <charset val="134"/>
      </rPr>
      <t>每年</t>
    </r>
    <r>
      <rPr>
        <sz val="10"/>
        <rFont val="宋体"/>
        <charset val="0"/>
      </rPr>
      <t>80%</t>
    </r>
    <r>
      <rPr>
        <sz val="10"/>
        <rFont val="宋体"/>
        <charset val="134"/>
      </rPr>
      <t>的分红资金用于村集体公益事业建设，剩余</t>
    </r>
    <r>
      <rPr>
        <sz val="10"/>
        <rFont val="宋体"/>
        <charset val="0"/>
      </rPr>
      <t>20%</t>
    </r>
    <r>
      <rPr>
        <sz val="10"/>
        <rFont val="宋体"/>
        <charset val="134"/>
      </rPr>
      <t>分红资金用于关心慰问失能弱能人员</t>
    </r>
  </si>
  <si>
    <t>官坝镇</t>
  </si>
  <si>
    <t>2023年官坝镇三峰村新建腊肉加工厂项目</t>
  </si>
  <si>
    <t>改扩建两层框架厂房676㎡（长32.2m，宽7m，高7m），54万元；新建冻库2间（冷冻、冷藏系统各100m³，5p冷冻库（YL4DC-5.2/KGHM-022-L2（70），8.4万元，5P冷藏库YL4FC-5.2H/KGHM-022-L2（70），7.83万元）；购买烤箱一体机3套，6P机组，3.5万/套；新建腌制池1口20m³，4.27万元。</t>
  </si>
  <si>
    <t>官坝镇三峰村</t>
  </si>
  <si>
    <t>该项目实施后可壮大村级集体经济，通过村集体收益分红村民实现增收。受益群众867户2831人，其中脱贫户63户221人，监测对象2户6人。</t>
  </si>
  <si>
    <t>群众参与项目申报、监督建设质量。</t>
  </si>
  <si>
    <t>该项目实施后可壮大村级集体经济，通过村集体收益分红村民实现增收。</t>
  </si>
  <si>
    <t>改扩建两层框架厂房，新建冻库2间，购买烤箱一体机3套，新建腌制池1个。</t>
  </si>
  <si>
    <t>项目及时完工率≥100%</t>
  </si>
  <si>
    <t>财政补助85万元</t>
  </si>
  <si>
    <t>该项目实施预计后可实现年加工量50吨，预计年收入50万元。</t>
  </si>
  <si>
    <t>受益群众867户2831人，其中脱贫户63户221人，监测对象2户6人。</t>
  </si>
  <si>
    <t>三峰村股份经济合作社</t>
  </si>
  <si>
    <t>村集体收入的20%以上用于本村失能弱能人口分配，其余部分用于本村公益事业和产业发展</t>
  </si>
  <si>
    <t>陈登荣</t>
  </si>
  <si>
    <t>2023年官坝镇五里村自来水网改造项目</t>
  </si>
  <si>
    <t>安装及改造自来水管网33km。其中1.6MpaΦ75mmPE管5km，17.5万元；1.6MpaΦ50mmPE管5km，7.5万元；1.6MpaΦ32mmPE管8km，6.4万元；1.6MpaΦ20mmPE管15km，7.5万元。配套管材、闸阀及开挖土石方等，合计：41万元。</t>
  </si>
  <si>
    <t>改扩建</t>
  </si>
  <si>
    <t>官坝镇五里村</t>
  </si>
  <si>
    <t>巩固拓展脱贫攻坚成果，提高群众饮水质量。受益总人数1307人，其中脱贫人口30户87人。</t>
  </si>
  <si>
    <t>巩固拓展脱贫攻坚成果，提高群众饮水质量。</t>
  </si>
  <si>
    <t>安装及改造自来水管网33km。</t>
  </si>
  <si>
    <t>财政补助41万元</t>
  </si>
  <si>
    <t>减少水量损失</t>
  </si>
  <si>
    <t>受益总人数1307人，其中脱贫人口30户87人。</t>
  </si>
  <si>
    <t>官坝镇人民政府</t>
  </si>
  <si>
    <t>张政</t>
  </si>
  <si>
    <t>2023年官坝镇碾盘村新建生态养鱼建设项目</t>
  </si>
  <si>
    <t>水产养殖业发展</t>
  </si>
  <si>
    <t>购买增氧机（常州市万河机电有限公司，YL-2.2/三球变频节能款）3台（0.3万元/1台，0.9万元）；投饵机（注明型号、厂家）2台（0.2万元/1台，0.4万元）；监控设备（注明型号、厂家）1套0.8万元；渔网1套/0.5万；安装PE放水管400mm，18m，配套闸阀、接头等/1万元；安装不锈钢安全护栏40m*200元=0.8万元；鱼塘清淤：3500㎡*20=7万元；鱼塘坝里外两面混凝土护坝：标号C25，宽度4m*40m*0.15m*2=48m³*800=3.84万元，钢筋10mm/90根(1万元）。小计16.24万元</t>
  </si>
  <si>
    <t>官坝镇碾盘村11组</t>
  </si>
  <si>
    <t>发展脱贫村水产养殖产业，促进村集体增收，提供更多务工岗位，增加群众务工收入，全面推进乡村振兴。受益4075人，其中受益脱贫户89户310人。</t>
  </si>
  <si>
    <t>发展脱贫村水产养殖产业，促进村集体增收，提供更多务工岗位，增加群众务工收入，全面推进乡村振兴。</t>
  </si>
  <si>
    <t>新建管理房30㎡；购买增氧机3台；投饵机2台；监控设备1套；购买打渔船、渔网1套；购买PE放水管400mm/18m，配套闸阀、接头；安装不锈钢安全护栏40m；蓄水池清淤，蓄水坝里外新建护坝等。</t>
  </si>
  <si>
    <t>财政补助20万元</t>
  </si>
  <si>
    <t>壮大村级集体经济，提供更多务工岗位，增加群众务工收入，</t>
  </si>
  <si>
    <t>受益4075人，其中受益脱贫户89户310人。</t>
  </si>
  <si>
    <t>2023年官坝镇四友村兰蒿种植基地改扩建生产便道项目</t>
  </si>
  <si>
    <t>改扩建原5组生产便道2km（有路基），原宽2m，现扩宽至3.5m，扩宽路面1.5m，厚0.15m，C20混凝土，合计:30万。</t>
  </si>
  <si>
    <t>官坝镇四友村5组</t>
  </si>
  <si>
    <t>支持发展特色产业，帮助产业转型升级，促使企业提供更多就地务工岗位，增加群众务工收入，全面推进乡村振兴。受益总人数252人，其中脱贫人口4户15人。</t>
  </si>
  <si>
    <t>支持发展特色产业，帮助产业转型升级，促使企业提供更多就地务工岗位，增加群众务工收入，全面推进乡村振兴。</t>
  </si>
  <si>
    <t>新建5组生产便道路2km</t>
  </si>
  <si>
    <t>财政补助27万元</t>
  </si>
  <si>
    <t>帮助产业转型升级，促使企业提供更多就地务工岗位，增加群众务工收入，</t>
  </si>
  <si>
    <t>受益总人数252人，其中脱贫人口4户15人。</t>
  </si>
  <si>
    <t>2023年官坝镇龙泉村新建育苗基地项目</t>
  </si>
  <si>
    <t>衔接资金用于：新建育苗大棚5座，长50M，宽8m，2000㎡，每㎡/65元，小计13万元。流转土地188亩用于新建蔬菜基地，200/亩，小计3.76万元；发放劳务工资6.64万元。合计：23.4万元。</t>
  </si>
  <si>
    <t>官坝镇龙泉村6组</t>
  </si>
  <si>
    <t>促进业主产业发展壮大，为龙泉村村民提供就地务工岗位，增加群众务工收入。项目所在队受益总人数199人，其中脱贫人口3户9人。</t>
  </si>
  <si>
    <t>财政衔接资金投入13万元，业主占股7.8万元，村集体占股5.2万元，业主每年给村集体保底分红0.312万元，连续分红5年，分红总金额1.56万元。村集体年分红的20%以上用于本村“失能、弱能”人员固定分红。5年期满后，业主若继续使用可继续分红；若不再使用，将原值赎回村集体所持股金。</t>
  </si>
  <si>
    <t>新建育苗大棚5座、流转土地188亩</t>
  </si>
  <si>
    <t>财政补助13万</t>
  </si>
  <si>
    <t>壮大村级集体经济，财政衔接资金投入13万元，业主占股7.8万元，村集体占股5.2万元，业主每年给村集体保底分红0.312万元，连续分红5年，分红总金额1.56万元。</t>
  </si>
  <si>
    <t>项目所在队受益总人数199人，其中脱贫人口3户9人。</t>
  </si>
  <si>
    <t>经营主体按村级集体经济组织持股资金6%/年的标准给村集体经济组织固定分红0.312万元，连续分红时间不得少于5年，分红总金额1.56万元。村集体分红收入的20%以上用于本村失能弱能人口分配，其余部分用于本村公益事业和产业发展</t>
  </si>
  <si>
    <t>2023年官坝镇关心村新建产业泥结石路项目</t>
  </si>
  <si>
    <t>新建泥结碎石路2.632km，宽4.5M的泥结石路。路基宽5.5m，片石厚0.2m，碎石厚0.08m（含简易边沟）。</t>
  </si>
  <si>
    <t>官坝镇关心村5、6组</t>
  </si>
  <si>
    <t>该项目实施可切实改善产业主以及村民生产生活条件，受益总128户451人，其中脱贫户13户34人。</t>
  </si>
  <si>
    <t>该项目实施可切实改善产业主以及村民生产生活条件，</t>
  </si>
  <si>
    <t>新建泥结碎石路2.632km</t>
  </si>
  <si>
    <t>财政补助92.12万</t>
  </si>
  <si>
    <t>提供就业岗位，增加群众收入，改善群众生活、出行条件。</t>
  </si>
  <si>
    <t>受益总128户451人，其中脱贫户13户34人。</t>
  </si>
  <si>
    <t>2023年官坝镇忠县田丰种植场产业配套设施建设项目</t>
  </si>
  <si>
    <t>1.牧草加工厂房场地平整、硬化100㎡价格 3万元；2.修建简易加工房60㎡价格 3万元；3.购置青贮收割机1台厂家:郓城骏翔机械有限公司、型号:140、价格 7万元；4.购置青贮打包机1台厂家:郑州攀奇机械设备有限公司、型号:9YF–70、价格 :4.8万元；5.购置输送带1台厂家:郑州攀奇机械设备有限公司`型号:6米*0.6米、价格 0.7万元；6.购置草料揉丝机1台厂家:郑州攀奇机械设备有限公司、型号:6-8吨、价格 0.95万元。衔接资金用于补助：1.牧草加工厂房场地平整、硬化100㎡价格3万元；2.修建简易加工房60㎡价格3万元；3.购置青贮打包机1台厂家:郑州攀奇机械设备有限公司、型号:9YF–70、价格 :4.8万元；4.购置输送带1台厂家:郑州攀奇机械设备有限公司`型号:6米*0.6米、价格 0.7万元。</t>
  </si>
  <si>
    <t>官坝镇关心村4组</t>
  </si>
  <si>
    <t>支持发展特色产业，帮助产业转型升级，促进提供更多务工岗位，增加群众务工收入，全面推进乡村振兴。受益总人口683户2472人，其中脱贫43户户181人。</t>
  </si>
  <si>
    <t>财政衔接资金投入11万元，业主占股6.6万元，村集体占股4.4万元，业主每年给村集体保底分红0.264万元，连续分红5年，分红总金额1.32万元。村集体年分红的20%以上用于本村“失能、弱能”人员固定分红。5年期满后，业主若继续使用可继续分红；若不再使用，将原值赎回村集体所持股金。</t>
  </si>
  <si>
    <t xml:space="preserve">1.牧草加工厂房场地平整、硬化100㎡m；2.修建简易加工房30㎡；3.购置青贮收割机1台；4.购置青贮打包机1台；5.购置输送带1台；6.购置草料揉丝机1台。
</t>
  </si>
  <si>
    <t>总投资19.8万元元，其中衔接资金11万元</t>
  </si>
  <si>
    <t>壮大村级集体经济，财政衔接资金投入11万元，业主占股6.6万元，村集体占股4.4万元，业主每年给村集体保底分红0.264万元，连续分红5年，分红总金额1.32万元。</t>
  </si>
  <si>
    <t>村集体经济分红收入的20%以上用于本村“失能、弱能”人员固定分红。</t>
  </si>
  <si>
    <t>忠县忠丰牧草种植有限公司</t>
  </si>
  <si>
    <t>经营主体按村级集体经济组织持股资金6%/年的标准给村集体经济组织固定分红0.264万元，连续分红时间不得少于5年，分红总金额1.32万元。村集体分红收入的20%以上用于本村失能弱能人口分配，其余部分用于本村公益事业和产业发展</t>
  </si>
  <si>
    <t>2023年官坝镇碾盘村忠县永业水果专业合作社产业配套设施建设项目</t>
  </si>
  <si>
    <t>1.新建机耕道50m，宽：3.5m、厚：20cm、C20混凝土，小计：3万元。2、基地内新安装水肥一体化设备及管道：（1）购买水肥一体化设备1套（山东冠森农业科技有限公司，智能三吸口施肥机-立式泵（包括潜水泵、消音止回阀、500施肥桶、750W搅拌电机、搅拌翅、全自动砂石过滤器等水肥一体机安装配件）5.15万元；（2）新安装灌溉水管1.6MpaΦ32mmPE管500m，1.6MpaΦ20mmPE管3km，配套滴灌管带、PE管件，小计：3万元。3、新建抽水管理房40㎡，里外用沙粉墙，屋顶盖琉璃瓦，1.5m窗户2个，3m宽卷叶门1个，小计4.5万元。4、购买高压手推式打药机：本田动力3wz—300T，打药管100m，小计0.6万元，5、新建保鲜库1座，里外用沙粉墙，屋顶盖琉璃瓦，3m宽卷叶门1个，40㎡，小计8万，合计：24.25万。</t>
  </si>
  <si>
    <t>官坝镇碾盘村2组</t>
  </si>
  <si>
    <t>支持发展特色产业，帮助产业转型升级，促进提供更多务工岗位，增加群众务工收入，全面推进乡村振兴。受益4075人，其中受益脱贫户89户310人。</t>
  </si>
  <si>
    <t>支持发展特色产业，帮助产业转型升级，促进提供更多务工岗位，增加群众务工收入，全面推进乡村振兴。</t>
  </si>
  <si>
    <t>新建生产便道900m，新建机耕道50m，基地内新安装水肥一体化设备及管道，新建抽水管理房40㎡。</t>
  </si>
  <si>
    <t>财政补助24.25万元</t>
  </si>
  <si>
    <t>帮助产业转型升级，促进提供更多务工岗位，增加群众务工收入。</t>
  </si>
  <si>
    <t>2023年官坝镇“万企兴万村”产业项目</t>
  </si>
  <si>
    <t>新建羊肚菌基地35亩，预算投资200万元。1、搭建20000㎡大棚（含购买钢管大棚扣件，规格20mmx1.5mm），投资45万元；2、搭建12S大棚膜，20000㎡，投资9万元；3、搭建6针加密遮阳网，20000㎡，投资9万元。4、搭建100㎡彩钢棚厂房（包含场坪、土建、基础、地坪、围墙、分拣房1间、办公室1间），投资15万元；5、购买Φ32mmPE喷洒水管1km，Φ20mmPE3km，含喷头、接头、抽水机1台等设施，共计投资8.5万元；6、安装智能烘干机1台，5万元/台，投资5万元；7、购买35匹马力履带耕田机1台，3.5万元/台，投资3.5万元；8、修建30m³m的冻库1座，投资5万元； 9、安装监控设备1套（包含主机1台，摄像头6个），投资3万元；10、购买30亩羊肚菌菌种，投资26万元；11、购买配套30亩羊肚菌营养包，投资19万元；12、购买有机肥、石灰各40吨，投资12万元；13、挖机整地35亩，投资13万元；14、购买6000根西瓜苗，投资3万元；15、土地流转及设施用地审批费、接种、回收营养包学习种植技术等日常管护人工费，投资24万元；</t>
  </si>
  <si>
    <t>官坝镇关心村7组</t>
  </si>
  <si>
    <t>新增当地就业岗位15个，年发放劳务工资10余万元；村集体按股权的8%保底分红5年，村集体分红的20%以上用于本村失能弱能人口分配。受益总人口683户2472人，其中脱贫43户户181人。</t>
  </si>
  <si>
    <t>财政衔接资金投入100万元，业主占股50万元，村集体占股50万元，业主每年给村集体保底分红4万元，连续分红6年。村集体分红的20%以上用于本村“失能、弱能”人员固定分红。6年期满后，业主若继续使用可继续分红；若不再使用，将原值赎回村集体所持股金。</t>
  </si>
  <si>
    <t>新建羊肚菌基地35亩</t>
  </si>
  <si>
    <t>总投资200万元元，其中衔接资金100万元</t>
  </si>
  <si>
    <t>壮大村级集体经济，财政衔接资金投入100万元，业主占股50万元，村集体占股50万元，业主每年给村集体保底分红4万元，连续分红6年。</t>
  </si>
  <si>
    <t>重庆安诺农业开发有限公司</t>
  </si>
  <si>
    <t>经营主体按村级集体经济组织持股资金8%/年的标准给村集体经济组织年固定分红4万元，连续分红时间不得少于6年，分红总金额24万元。村集体分红收入的20%以上用于本村失能弱能人口分配，其余部分用于本村公益事业和产业发展</t>
  </si>
  <si>
    <t>张延贵</t>
  </si>
  <si>
    <t>花桥镇</t>
  </si>
  <si>
    <t>2023年花桥镇宝胜村9-12组自来水给改工程项目</t>
  </si>
  <si>
    <t>衔接资金46.927568万元用于：工程管网安装管道总长12210m，（PE75管1900m、PE63管1050m、PE50管460m、PE40管250m、PE32管900m、PE25管1600m、PE20管2350m）；入户管Ø20PE管(1.6Mpa)3700m。PE管材承压强度为1.6MPa，管道顺坡势铺设，管道连接方式为卡和丝接。本次入户247户1123人。
本工程管沟开挖及回填宽度0.3～0.5m，穿越人行道路时深度为0.6m；穿越耕作田土管沟深度0.6m，穿越公路200米。开挖土石比为7：3,回填土石方=η^L土^L：η^L石^L：η^L填^L=70%：30%：95%。自动排气阀（1个）等具体位置建设业主、监理和施工单位现场确定。水表箱247个(含一表两阀)，龙头247个（按户1个龙头计算）开挖C25路面砼3.375m³，回填C25砼3.375m³。
自筹资金12.35万用于：安装水表247个，500元/个
概算价格共计：592775.68元</t>
  </si>
  <si>
    <t>宝胜村9-12组</t>
  </si>
  <si>
    <t>目标1衔接资金46.927568万元用于：工程管网安装管道总长12210m，（PE75管1900m、PE63管1050m、PE50管460m、PE40管250m、PE32管900m、PE25管1600m、PE20管2350m）；入户管Ø20PE管(1.6Mpa)3700m。PE管材承压强度为1.6MPa，管道顺坡势铺设，管道连接方式为卡和丝接。本次入户247户1123人。
本工程管沟开挖及回填宽度0.3～0.5m，穿越人行道路时深度为0.6m；穿越耕作田土管沟深度0.6m，穿越公路200米。开挖土石比为7：3,回填土石方=η^L土^L：η^L石^L：η^L填^L=70%：30%：95%。自动排气阀（1个）等具体位置建设业主、监理和施工单位现场确定。水表箱247个(含一表两阀)，龙头247个（按户1个龙头计算）开挖C25路面砼3.375m³，回填C25砼3.375m³。
自筹资金12.35万用于：安装水表247个，500元/个
目标2:解决247户1123人饮水问题。</t>
  </si>
  <si>
    <t>群众参与项目申报，质量监督</t>
  </si>
  <si>
    <t>本管网12210米，入户3700米，表247块，水龙头247个</t>
  </si>
  <si>
    <t>PE管材承压强度为1.6MPa，开挖C25路面，回填C25,项目竣工验收合格率100%</t>
  </si>
  <si>
    <t>及时完工100%</t>
  </si>
  <si>
    <t>解决了247户1123人，饮水问题，其中脱贫户和监测对象12户50人</t>
  </si>
  <si>
    <t>受益人口满意度98%</t>
  </si>
  <si>
    <t>忠县花桥镇人民政府</t>
  </si>
  <si>
    <t>2023.1</t>
  </si>
  <si>
    <t>2023.12</t>
  </si>
  <si>
    <t>杨显斌</t>
  </si>
  <si>
    <t>2023年花桥镇天井村重庆市畜粮农业发展有限公司股权化改革试点项目</t>
  </si>
  <si>
    <t>农产品加工设施建设</t>
  </si>
  <si>
    <t>衔接资金56.256万元用于：（1）牧草打捆包膜一体机2台，规格型号为9YD8-0.5,单价2.98万元/台，投资金额5.96万元；（2）双圆盘式青饲料收割机2台，规格型号为4QX-1800,单价18.98万元/台，投资金额37.96万元；（3）开沟回填机2台，单价4880元/台，投资金额0.976万元；（4）雷柴牌490-204A拖拉机运输机2台，单价5.68万元/台，投资金额11.36万元；
自筹资金62.6万元用于：（1）土地流转100亩，单价260元/亩/年，投资金额2.6万元；（2）引进种苗100亩，单价6000元/亩，投资金额60万元；
总计118.856万元。</t>
  </si>
  <si>
    <t>天井村1、6、9</t>
  </si>
  <si>
    <t>目标1:（衔接资金56.256万元用于：（1）牧草打捆包膜一体机2台，规格型号为9YD8-0.5,单价2.98万元/台，投资金额5.96万元；（2）双圆盘式青饲料收割机2台，规格型号为4QX-1800,单价18.98万元/台，投资金额37.96万元；（3）开沟回填机2台，单价4880元/台，投资金额0.976万元；（4）雷柴牌490-204A拖拉机运输机2台，单价5.68万元/台，投资金额11.36万元；
自筹资金62.6万元用于：（1）土地流转100亩，单价260元/亩/年，投资金额2.6万元；（2）引进种苗100亩，单价6000元/亩，投资金额60万元；
目标2:提供30余人的就业岗位，带动劳务人均增收5000元，其中脱贫户12人人均增收5500元。</t>
  </si>
  <si>
    <t>牧草打捆包膜一体机2台，双圆盘式青饲料收割机2台，开沟回填机2台，雷柴牌490-204A拖拉机运输机2台，土地流转100亩，引进种苗100亩</t>
  </si>
  <si>
    <t>牧草种植规模增至500亩，亩产牧草10吨，累计产量达5000吨，产值325万元。牧草经过粉碎、辅料添加后，吨均增加产值450元，累计增加产值225万元，企业增加利润80万元，企业经济效益增长明显。</t>
  </si>
  <si>
    <t>该项目建成投产后可直接带动150余户农户增收，其中脱贫户24户65人，同时提供40余人的就业岗位，带动务工人均增收8800元。同时通过本项目的实施，一是发展壮大村集体经济；二是形成龙头企业带动村民种植致富奔小康；三是增加贫困人口收益对促进农村地方经济发展，具有积极的重要意义。</t>
  </si>
  <si>
    <t>满意度98%</t>
  </si>
  <si>
    <t>重庆市畜粮农业发展有限公司</t>
  </si>
  <si>
    <t>村集体按补助资金的40%，享受6%/年的标准固定分红，分红期限不少于5年。</t>
  </si>
  <si>
    <t>谭代利</t>
  </si>
  <si>
    <t>2023年花桥镇龙坪村农村供水保障设施建设项目</t>
  </si>
  <si>
    <t>安装PE管管网，总长47010m（PE75管2200m、PE63管2300m、PE50管3650m、PE32管6700m、PE25管7200m、PE20管24960m），管道顺坡势铺设，安装方式为卡扣和丝接。本次共计入户919户，表前入户支管为PE20管，每户30米，总计24960m；管沟开挖及回填宽度0.3～0.5m，埋段0.2～0.3m，耕地0.7m,依据现场实际收方为准。开挖土石比为7：3,回填土石方=η^L土^L：η^L石^L：η^L填^L=70%：30%：95%。开挖C30路面砼5m³，回填C30砼5m³；安装自动排气阀1个，分别在龙坪农民新村居民点、莫正蒲岔路、汪三岔路口安装排污阀3个</t>
  </si>
  <si>
    <t>龙坪村</t>
  </si>
  <si>
    <t>目标1:安装PE管管网，总长47010m（PE75管2200m、PE63管2300m、PE50管3650m、PE32管6700m、PE25管7200m、PE20管24960m），管道顺坡势铺设，安装方式为卡扣和丝接。本次共计入户919户，表前入户支管为PE20管，每户30米，总计24960m；管沟开挖及回填宽度0.3～0.5m，埋段0.2～0.3m，耕地0.7m,依据现场实际收方为准。开挖土石比为7：3,回填土石方=η^L土^L：η^L石^L：η^L填^L=70%：30%：95%。开挖C30路面砼5m³，回填C30砼5m³；安装自动排气阀1个，分别在龙坪农民新村居民点、莫正蒲岔路、汪三岔路口安装排污阀3个
目标2:提升全村919户2743人饮水质量</t>
  </si>
  <si>
    <t>群众参与项目申报、监督建设质量，解决饮水保障</t>
  </si>
  <si>
    <t>管网安装全为PE管，总长47010m（PE75管2200m、PE63管2300m、PE50管3650m、PE32管6700m、PE25管7200m、PE20管24960m）,自动排气阀1个；排污阀3个</t>
  </si>
  <si>
    <t>解决村民供水量不足，为村民健康生活提供保障。其中受益群众919户，2743人，脱贫户55户196人，监测户1人1人。</t>
  </si>
  <si>
    <t>花桥镇政府</t>
  </si>
  <si>
    <t>2023年花桥镇石鼓村优质水稻种植产业生产便道建设项目</t>
  </si>
  <si>
    <t>硬化石鼓村1-9社道路宽2.0米，C20混凝土，厚0.15米，总长2500米（其中 4社塘坎---祠库650米；2-3社程德灿下田角---光林居民点下350米；3社鲁廷权公坝---万家院大丘500米；4-6社高树湾---程家湾800米；5社王家大丘--张宜轩大丘200米。），按200元/米价格共计50万元</t>
  </si>
  <si>
    <t>石鼓村</t>
  </si>
  <si>
    <t>目标1:硬化石鼓村1-9社道路宽2.0米，C20混凝土，厚0.15米，总长2500米（其中 4社塘坎---祠库650米；2-3社程德灿下田角---光林居民点下350米；3社鲁廷权公坝---万家院大丘500米；4-6社高树湾---程家湾800米；5社王家大丘--张宜轩大丘200米。）
目标2:解决全村1028户2980人生产生活不便</t>
  </si>
  <si>
    <t>群众参与项目申报、监督建设质量，解决生产生活不便</t>
  </si>
  <si>
    <t>宽2.0M，C20混凝土，厚15cm,总长2500M。</t>
  </si>
  <si>
    <t>C20混凝土，项目竣工验收合格率100%</t>
  </si>
  <si>
    <t>解决村民生产生活不便</t>
  </si>
  <si>
    <t>受益人口满意度96%</t>
  </si>
  <si>
    <t>花桥镇人民政府</t>
  </si>
  <si>
    <t>2023年花桥镇石鼓村杂交构树种植产业便道建设项目</t>
  </si>
  <si>
    <t>硬化石鼓村1-9社产业便道 宽2.0M，C20混凝土，厚0.15m,总长2500M（其中6社严家大院300米、严家堡850米；4社四方丘堡300米；1社五角丘200米；8社石鼓寺--原欧家堡200米；10社菜地沟650米），按200元/米价格共计50万元</t>
  </si>
  <si>
    <t>目标1:硬化石鼓村1-9社产业便道 宽2.0M，C20混凝土，厚0.15m,总长2500M（其中6社严家大院300米、严家堡850米；4社四方丘堡300米；1社五角丘200米；8社石鼓寺--原欧家堡200米；10社菜地沟650米）。
目标2:解决全村1028户2980人生产生活不便</t>
  </si>
  <si>
    <t>黄金镇</t>
  </si>
  <si>
    <t>2023年忠县黄金镇桃花村集体冻库建设项目</t>
  </si>
  <si>
    <t>加工流通项目</t>
  </si>
  <si>
    <t>利用原桃花小学闲置资产建设桃花村集体冻库280立方米。</t>
  </si>
  <si>
    <t>桃花村</t>
  </si>
  <si>
    <t>指标1：利用原桃花小学闲置资产建设桃花村集体冻库280立方米。
指标2：有利于农产品存储；村集体经济3万元/年</t>
  </si>
  <si>
    <t>群众参与项目申报、监督建设质量，促进产业发展，带动农户增收，关联失能弱能人员家庭增收。村集体每年收益的20%用于脱贫户、监测户分红。介绍脱贫户、监测户到企业、冻库务工。</t>
  </si>
  <si>
    <t>建设桃花村集体冻库280立方米。</t>
  </si>
  <si>
    <t>项目完工及时率100%</t>
  </si>
  <si>
    <t>按照冻库补贴标准,总投资30万元</t>
  </si>
  <si>
    <t>每年增加村集体经济收益3万元</t>
  </si>
  <si>
    <t>忠县黄金镇人民政府</t>
  </si>
  <si>
    <t>村集体将冻库建成后出租给企业，收取租金，增加村集体经济收益。</t>
  </si>
  <si>
    <t>胡超华</t>
  </si>
  <si>
    <t>2023年黄金镇东风村产业园区新建堡坎工程</t>
  </si>
  <si>
    <t>新建通村道路堡坎1个，长25m,高10m，顶部厚2米，C25砼，总投资预计20万元</t>
  </si>
  <si>
    <t>东风村</t>
  </si>
  <si>
    <t>指标1：新建通村道路堡坎1个，长25m,高10m，顶部厚2米，C25砼；
指标2：消除道路安全隐患，方便群众安全出行。</t>
  </si>
  <si>
    <t>群众参与项目申报、监督建设质量，方便群众出行，促进产业发展，农户增收。</t>
  </si>
  <si>
    <t>按照补贴标准,总投资20万元.</t>
  </si>
  <si>
    <t>该项目建成后，有利于该地区特色产业、旅游业的开发利用，减少农民农副产品运输成本，提高劳动效率，促进农民增加收入</t>
  </si>
  <si>
    <t>受益群众605户2038人，其中脱贫户和监测对象51户130人</t>
  </si>
  <si>
    <t>≥10年</t>
  </si>
  <si>
    <t>2023年黄金镇绍溪村忠县孟鸿农业有限公司股权化改革试点项目</t>
  </si>
  <si>
    <t>1、蓄水池（钢筋砼结构，含配套栏杆、引水渠、门、梯子）：1口、500立方米，单价17万元/口，需资金17.00万元。
2、管网直径110mm（PE管、1.6兆帕，含安装）：2600米，单价80元/米，需资金20.80万元。
3、管网直径90mm（PE管、1.6兆帕，含安装）：2100米，单价35元/米，需资金7.35万元。
4、管网直径63mm（PE管、1.6兆帕，含安装）：1000米，单价25元/米，需资金2.50万元。
5、管网直径50mm（PE管、1.6兆帕，含安装）：20000米，单价15元/米，需资金30.00万元。
6、管网直径25mm（PE管、1.6兆帕，含安装）：6000米，单价6元/米，需资金3.60万元。
7、管网直径20mm（PE管、1.6兆帕，含安装）：30000米，单价3元/米，需资金9.00万元。
8、打药管直径20mm（PE管、1.6兆帕，含安装）：4000米，单价4元/米，需资金1.60万元。
9、高压泵：4台，单价4000元/台，需资金1.60万元。
10、打药池(砖砌)：8个，单价4000元/个，需资金4.00万元。
11、打药房(简易钢棚)：8个，单价15000元/个，需资金6.00万元。
12、园区管护（除杂、施肥、打药、修枝，补苗、部分高换）：</t>
  </si>
  <si>
    <t>绍溪村</t>
  </si>
  <si>
    <t xml:space="preserve">指标1：蓄水池（钢筋砼结构，含配套栏杆、引水渠、门、梯子）：1口、500立方米。
指标2：管网直径110mm（PE管、1.6兆帕，含安装）：2600米，单价80元/米。
指标3：管网直径90mm（PE管、1.6兆帕，含安装）：2100米，单价35元/米。
指标4：管网直径63mm（PE管、1.6兆帕，含安装）：1000米，单价25元/米。
指标5、管网直径50mm（PE管、1.6兆帕，含安装）：20000米，单价15元/米。
指标6、管网直径25mm（PE管、1.6兆帕，含安装）：6000米，单价6元/米。
指标7、管网直径20mm（PE管、1.6兆帕，含安装）：30000米，单价3元/米。
指标8、打药管直径20mm（PE管、1.6兆帕，含安装）：4000米，单价4元/米。
指标9、高压泵：4台，单价4000元/台。
指标10、打药池(砖砌)：8个，单价4000元/个。
指标11、打药房(钢结构)：8个，单价15000元/个。
指标12：企业预计增收60万元/年。
</t>
  </si>
  <si>
    <t>群众参与项目申报、监督建设质量，促进产业发展，带动农户增收，关联失能弱能人员家庭增收。村集体每年收益的20%用于脱贫户、监测户分红，连续分红5年。介绍脱贫户、监测户到企业务工。</t>
  </si>
  <si>
    <t>1、蓄水池（钢筋砼结构，含配套栏杆、引水渠、门、梯子）：1口、500立方米。
2、管网直径110mm（PE管、1.6兆帕，含安装）：2600米。
3、管网直径90mm（PE管、1.6兆帕，含安装）：2100米。
4、管网直径63mm（PE管、1.6兆帕，含安装）：1000米
5、管网直径50mm（PE管、1.6兆帕，含安装）：20000米。
6、管网直径25mm（PE管、1.6兆帕，含安装）：6000米。
7、管网直径20mm（PE管、1.6兆帕，含安装）：30000米。
8、打药管直径20mm（PE管、1.6兆帕，含安装）：4000米。
9、高压泵：4台。
10、打药池(砖砌粉刷)：8个。
11、打药房(彩纲棚)：8个。
12、园区管护（除杂、施肥、打药、修枝，补苗、部分高换）：</t>
  </si>
  <si>
    <t>按照补贴标准,总投资234.09万元,补助130万元</t>
  </si>
  <si>
    <t>年生产柑橘500吨、销售300万元、利润60万元</t>
  </si>
  <si>
    <t>常年可带85户、88人季节轮换贫困户及农村剩余劳动力在园区务工，年人均收入7000元以上</t>
  </si>
  <si>
    <t>财政衔接资金投入130万元，业主占股60%为78万元，村集体占股40%为52万元，每年给村集体保底分红3.12万元（村集体股权×6%）。5年共分红15.60万元</t>
  </si>
  <si>
    <t>每年给村集体保底分红3.12万元（村集体股权×6%）。5年共分红15.60万元。村集体分红的20%为6240元以上用于本村“失能、弱能”人员固定分红。5年共分红3.12万元</t>
  </si>
  <si>
    <t>2023年黄金镇凉泉村重庆市四聚顺农业开发有限公司股权化改革试点项目</t>
  </si>
  <si>
    <t>1、搭建大棚，购买钢管大棚扣件，规格20mmx1.5mm，投资44万元；
2、搭建12S大棚膜，投资9万元；
3、搭建6针加密遮阳网，投资9万元。
4、搭建100平方米彩钢棚厂房（包含场坪、土建、基础、地坪、围墙、分拣房1间、办公室1间），投资15万元；
5、购买Φ32mmPE喷洒水管5圈，Φ20mmPE喷洒水管15圈，含喷头、接头、抽水机等设施，投资8万元；
6、安装智能烘干机1台，5万元/台，投资5万元；
7、购买35匹马力履带耕田机，3万5千元/台，投资3万5千元；                                                              
8、修建30立方米的冻库，投资5万元；
9、安装监控设备1套（包含主机1台，摄像头10个），投资3万元；                                  
10、购买羊肚菌菌种，投资21万元；
11、购买羊肚菌营养包，投资14万元；
12、购买有机肥、石灰，投资12万元；
13、挖机整地，投资13万元；
14、购买西瓜苗，投资3万元；
15、土地流转及设施用地审批费、接种、回收营养包学习种植技术等日常管护人工费，投资6万元；</t>
  </si>
  <si>
    <t>凉泉村</t>
  </si>
  <si>
    <t>按照补贴标准,总投资170.5万元,补助95万元.</t>
  </si>
  <si>
    <t>年度生产精品羊肚菌28吨、销售收入70万元、利润30万元</t>
  </si>
  <si>
    <t>群众参与项目申报、监督建设质量，解决生产收入困难，促进产业发展，农户增收</t>
  </si>
  <si>
    <t>财政衔接资金投入95万元，其中业主占股60%即57万元，村集体占股40%即38万元，年给村集体保底分红2.364万元（村集体股权×6%），5年共分红11.82万元</t>
  </si>
  <si>
    <t>财政衔接资金投入98.5万元，其中业主占股60%即57万元，村集体占股40%即38万元，年给村集体保底分红2.364万元（村集体股权×6%），5年共分红11.82万元</t>
  </si>
  <si>
    <t>2023年黄金镇东风村产业路建设项目</t>
  </si>
  <si>
    <t>1、硬化生产便道宽2.4米、厚度0.20米2公里（C20混凝土），建设标准按照每米384元计算，需要资金76.8万元；
2、新铺设管网3000米，50毫米PE管1000米，每米15元，需要资金1.5万元；25毫米PE管2000米，需要资金1.4万元；管件等3.1万元；小计：6万元；
3、新建100m³灌溉水池2座，每座5.5万元，需要资金11万元；
4、安装安全围栏3500米，连接柱1430根，连接柱基础100立方米，需要资金26万元；
5.监控设备：臻全彩200万筒型网络摄像机8台（含3米立杆），N-K系列通用型1盘位录像机1台，6T监控专用硬盘1个，8路POE交换机1台，共需要资金4万元；
6.新建宽1.2米人行便道3000米，需要资金27万元；</t>
  </si>
  <si>
    <t>按照补贴标准,总投资150.8万元,补助84万元.</t>
  </si>
  <si>
    <t>年山楂产量达到600吨，收入150万元，利润33万元</t>
  </si>
  <si>
    <t>带动68个农户在果园务工增收，14个贫困户在果园务工，户均增收6000元</t>
  </si>
  <si>
    <t>2023年黄金镇桃花村忠县大岭旅游开发有限公司股权化改革试点项目</t>
  </si>
  <si>
    <t>总投资114万元
1、新建松林乐园项目1个，费用共计21.5万元。
（1）松林乐园土建工程7万元，包括平整场地600平方米，人工开挖、防腐木木台等基础设施搭建，林木除杂等。
（2）游乐设施共6个，新建100平方米林中攀爬网，小计4万元；20平方米林中攀岩，需资金2万元；30米林中滑索，需资金1万元；40平方米林中滑草，需资金5万元；18平方米弹跳床，需资金2万元；儿童电动玩具挖机5套，需资金0.5万元。合计14.5万元。
2、新建森林蹦床游乐项目1个，费用共计36.2万元。新建约300平方米蹦蹦床，需资金10万元；另外增设四人跷跷板1处，多人秋千1处，小计4万元；制作卡通蚂蚁昆虫标本124个，单价500元/个，小计6.2万元。
3、新建休闲木屋5个，费用共计40万元。新建钢结构防腐木休闲小屋5个，包括木屋修建及装修，室内设施购买，以及进入木屋人行步道100米，木屋外接水、电、网络及化粪池等配套设施，每个单价约8万，共计40万元。
4、增设景区配套设施16.3万元。新建景区管理用房1栋，钢结构防腐木2层，建筑面积约60平方米，需资金14.3万元；新建旅游卫生间1处，游客休息条凳30个等，价格2万元。</t>
  </si>
  <si>
    <t>1、新建松林乐园项目1个，费用共计21.5万元。
（1）松林乐园土建工程7万元，包括平整场地600平方米，人工开挖、防腐木木台等基础设施搭建，林木除杂等。
（2）游乐设施共6个，新建100平方米林中攀爬网，小计4万元；20平方米林中攀岩，需资金2万元；30米林中滑索，需资金1万元；40平方米林中滑草，需资金5万元；18平方米弹跳床，需资金2万元；儿童电动玩具挖机5套，需资金0.5万元。合计14.5万元。
2、新建森林蹦床游乐项目1个，费用共计36.2万元。新建约300平方米蹦蹦床，需资金10万元；另外增设四人跷跷板1处，多人秋千1处，小计4万元；制作卡通蚂蚁昆虫标本124个，单价500元/个，小计6.2万元。
3、新建休闲木屋5个，费用共计40万元。新建钢结构防腐木休闲小屋5个，包括木屋修建及装修，室内设施购买，以及进入木屋人行步道100米，木屋外接水、电、网络及化粪池等配套设施，每个单价约8万，共计40万元。
4、增设景区配套设施16.3万元。新建景区管理用房1栋，钢结构防腐木2层，建筑面积约60平方米，需资金14.3万元；新建旅游卫生间1处，游客休息条凳30个等，价格2万元。</t>
  </si>
  <si>
    <t>1、新建松林乐园项目1个，费用共计21.5万元。
（1）松林乐园土建工程7万元，包括平整场地600平方米，人工开挖、防腐木木台等基础设施搭建，林木除杂等。
（2）游乐设施共6个，新建100平方米林中攀爬网，小计4万元；20平方米林中攀岩，需资金2万元；30米林中滑索，需资金1万元；40平方米林中滑草，需资金5万元；18平方米弹跳床，需资金2万元；儿童电动玩具挖机5套，需资金0.5万元。合计14.5万元。
2、新建森林蹦床游乐项目1个，费用共计36.2万元。新建约300平方米蹦蹦床，需资金10万元；另外增设四人跷跷板1处，多人秋千1处，小计4万元；制作卡通蚂蚁昆虫标本124个，单价500元/个，小计6.2万元。
3、新建休闲木屋5个，费用共计40万元。新建钢结构防腐木休闲小屋5个，包括木屋修建及装修，室内设施购买，以及进入木屋人行步道100米，木屋外接水、电、网络及化粪池等配套设施，每个单价约8万，共计40万元。
4、增设景区配套设施17万元。新建景区管理用房1栋，钢结构防腐木2层，建筑面积约60平方米，需资金15万元；新建旅游卫生间1处，游客休息条凳30个等，价格2万元。</t>
  </si>
  <si>
    <t>总投资114万元</t>
  </si>
  <si>
    <t>2022年度预计吸引游客3万人、旅游收入30万元、村集体增收30万元</t>
  </si>
  <si>
    <t>黄金镇人民政府</t>
  </si>
  <si>
    <t>财政衔接资金投入114万元，村集体占股100%即114万元，每年公司运营收入归桃花村集体，公司每年收入除去开支后的20%以上用于本村“失能、弱能”人员固定分红。</t>
  </si>
  <si>
    <t>金鸡镇</t>
  </si>
  <si>
    <t>2023年金鸡镇傅坝村人居环境整治和村容村貌提升项目</t>
  </si>
  <si>
    <t>1、建设垃圾投放点20个：长3米宽2米厚0.1米C20混凝土浇筑底部，三面砖砌高20厘米围栏。按600元/个计算，计1.2万元；新增购买垃圾桶100个，按100元/个计算，计1万元。两项共计2.2万元。
2、人居环境打造集中点示范户12户平均按0.9万元/户，计10.8万元。
    3、整修外堡坎共计9.78万元。
（1）外堡坎长25米，分3段阶梯层高度共高5.4米，厚度平均40厘米，全部用C25钢筋混凝土浇筑，需混凝土54立方米，按700元/立方米计算，共计3.78万元；
（2）浇筑混凝土钢筋直径8毫米螺纹钢计0.5万元，木板及辅材计0.5万元，共计1万元。
（3）人工基础开挖回填三层每层8立方米共24立方米，按300元/立方米计算，共计0.72万元。
（4）污水网管延长整修用C20混凝土浇筑底部和两边墙子，混凝土厚度均为0.2米，内空均为0.6米，面上用0.2米厚预制板铺盖，总长12米，包含基础开挖回填夯实等，按800元/米计算，共计0.96万元。
（5）人行梯步长12米，宽2米，用C25混凝土浇制共24米，包含基础调平，梯子底层混凝土及梯步浇制等，按800元/平方米计算，共计1.92万元。
（6）机械回土方，包含取土等0.8万元
  （7）广场破裂塌陷整修长10米，宽3米，共30平方米；原破损开挖平整按60元/平方米计算，计0.18万元；混凝土浇制厚0.2米，需混凝土6立方米，按700元/立方米，计0.42万元。两项共计0.6万元。</t>
  </si>
  <si>
    <t>金鸡镇傅坝村</t>
  </si>
  <si>
    <t>目标1：建设垃圾投放点20个；新增购买垃圾桶100个；人居环境打造集中点示范户12户；整修文化活动广场及外面堡坎。                                                                     目标2：受益群众569户，1822人，其中脱贫户66户168人。改善村民居住环境和条件。</t>
  </si>
  <si>
    <t>引导村民自觉参与人居环境整治和村容村貌提升，提升村民宜居质量，增强村民幸福指数</t>
  </si>
  <si>
    <t>建设垃圾投放点20个；新增购买垃圾桶100个；人居环境打造集中点示范户12户；整修文化活动广场及外面堡坎。</t>
  </si>
  <si>
    <t>项目完成及时率100%</t>
  </si>
  <si>
    <t>财政补助22.78万元</t>
  </si>
  <si>
    <t>减少人居环境和村容村貌整治投入，进一步规范提升</t>
  </si>
  <si>
    <t>项目建成后，群众受益面广，可大大改善村民居住环境和条件，进一步引导村民自觉养成良好习惯。</t>
  </si>
  <si>
    <t>该项目建成后预计可持续性使用20年。</t>
  </si>
  <si>
    <t>受益低收入人口满意度95%</t>
  </si>
  <si>
    <t>金鸡镇人民政府</t>
  </si>
  <si>
    <t>杨韬</t>
  </si>
  <si>
    <t>2023年金鸡镇蜂水村六组李文生屋前至果园产业路硬化建设项目</t>
  </si>
  <si>
    <t>硬化长1.2公里、宽4.5米、厚0.2米，质量为C25混凝土（含混凝土边沟、涵洞堡坎沟渠）</t>
  </si>
  <si>
    <t>金鸡镇蜂水村</t>
  </si>
  <si>
    <t>目标1：硬化长1.2公里、宽4.5米、厚0.2米，质量为C25混凝土（含混凝土边沟、涵洞堡坎沟渠）。                                                                            目标2：受益群众227人，其中脱贫户15人。方便群众生产生活，解决产业运输困难。</t>
  </si>
  <si>
    <t>群众监督项目建设质量，解决生产运输困难，促进产业发展，农户、企业增收</t>
  </si>
  <si>
    <t>目标1：道路硬化长1.2公里、宽4.5米、厚0.2米，质量为C25混凝土（含混凝土边沟、涵洞堡坎沟渠）。           目标2：方便群众227人（其中低收入人口15人）生产生活。</t>
  </si>
  <si>
    <t>80万元/公里</t>
  </si>
  <si>
    <t>生产条件改善带动农业产量增加，带动农户就业</t>
  </si>
  <si>
    <t>受益人口数227人，其中脱贫人口和监测对象人数15人</t>
  </si>
  <si>
    <t>2023年金鸡镇黄龙社区重庆坪沃农业科技有限公司股权化改革项目</t>
  </si>
  <si>
    <t>项目总投资70.82万元，其中财政补助36万元，自筹34.82万元。其中财政补助部分：1.黄龙社区三组坪沃农业产业新建路面宽3米泥结碎石路1200米，路基宽4m，片石厚0.2m，碎石厚0.08m（含简易边沟）共24万元。
2.新建蓄水100m³水池2口，共12万元。
其中自筹部分：3.新建烤房2个，共34.82万元。单个烤房包含：（1）空气能热泵烘干机，20P低温分体式高温烘干机1台，金额56950元。（2）烤房风机华大4#  0.75kw，12台，金额12960元。（3）排湿风机华大3.5#  0.55kw，4台，金额3520元。（4）烤房内部附属设施，电源线、余热回收器、保温板等，金额100670元。单个烤房共计17.41万元。</t>
  </si>
  <si>
    <t>金鸡镇黄龙社区</t>
  </si>
  <si>
    <t>目标1：新建路面宽3米泥结碎石路1200米；新建蓄水水池2口；新建烤房2个。                             目标2：项目建成后，项目所在村集体按股权的6%保底分红5年，村集体分红的20%以上用于本村失能弱能人口分配。</t>
  </si>
  <si>
    <t>群众积极参与，农户务工、低收入人口分红增收，业主降低生产成本。</t>
  </si>
  <si>
    <t>1.黄龙社区三组坪沃农业产业新建路面宽3米泥结碎石路1200米，路基宽4m，片石厚0.2m，碎石厚0.08m（含简易边沟）。
2.新建蓄水100m³水池2口。
3.新建烤房2个。</t>
  </si>
  <si>
    <t>项目竣工验收合格率100%。</t>
  </si>
  <si>
    <t>财政补助36万元</t>
  </si>
  <si>
    <t>项目建成后，项目所在村集体按股权的6%保底分红5年，村集体分红的20%以上用于本村失能弱能人口分配。</t>
  </si>
  <si>
    <t>受益群众108户，302人，其中脱贫人口12人。</t>
  </si>
  <si>
    <t>分红≥5年</t>
  </si>
  <si>
    <t>重庆坪沃农业科技有限公司</t>
  </si>
  <si>
    <t>杜远辉</t>
  </si>
  <si>
    <t>2023年金鸡镇活龙村新缘莱榨菜股权化改革试点项目</t>
  </si>
  <si>
    <t>项目总投资72万元，其中财政补助55.2万元，自筹16.8万元。其中财政补助部分：1、修建榨菜储存池200m³的3个。挖池子3个，长10米，宽5米，深4米。底部及四面全硬化，钢筋砼结构，顶部用彩钢棚封顶。储存池一个15万元，三个45万元，彩钢棚70元/㎡，600㎡共4.2万元，水池合计49.2万元。
2、盐水淡化池50m³的1个，底部及四面全硬化，钢筋砼结构，一个5万元。
其中自筹部分：3、购买自卸机动三轮车两台，品牌：天拓；配备马力：25；车斗：标配U型车斗；车厢车寸：200*1350*450mm；自卸方式：3级液压油缸；一台1.5万元，两台3万元。
中型旋耕机一台6万元，品牌：牧丰履带式旋耕机；发动机马力：80；外形尺寸：2400*1600*1400mm。
榨菜拉丝机一台4万元，需定制。机械购买需要13万元（12万元自筹，1万元财政补助资金）。
4、榨菜生加工房200㎡，地面硬化20厘米，长20米，宽10米，混凝土850元/m³，需要3.4万元，只是顶部用彩钢棚，高10米，彩钢棚70元/㎡，需要1.4万元，加工坊需要4.8万元。</t>
  </si>
  <si>
    <t>金鸡镇活龙村</t>
  </si>
  <si>
    <t>目标1：修建榨菜储存池200m³的3个；盐水淡化池50m³的1个；购买自卸机动三轮车2台；旋耕机1台；榨菜拉丝机1台；榨菜生加工房1座。                                                                       目标2：项目建成后，项目所在村集体按股权的6%保底分红5年，村集体分红的20%以上用于本村失能弱能人口分配。</t>
  </si>
  <si>
    <t>群众积极参与，农户务工平均年增收2000元，业主降低生产成本。</t>
  </si>
  <si>
    <t xml:space="preserve">修建榨菜储存池200m³的3个；盐水淡化池50m³的1个；购买自卸机动三轮车2台；旋耕机1台；榨菜拉丝机1台；榨菜生加工房1座。                                                                      </t>
  </si>
  <si>
    <t>财政补助55.2万元</t>
  </si>
  <si>
    <t>受益群众624户，1810人，其中脱贫户49户143人，监测对象3户，4人。</t>
  </si>
  <si>
    <t>重庆新缘莱榨菜专业合作社</t>
  </si>
  <si>
    <t>曹雪林</t>
  </si>
  <si>
    <t>2023年金鸡镇木坊村忠县向妹撑绿竹种植专业合作社股权化改革项目</t>
  </si>
  <si>
    <t>项目总投资93.5万元，其中财政补助65.45万元，自筹28.05万元。其中财政补助部分：1、罐头笋加工车间，180平方米加工车间2个.背面两侧及屋盖使用7.5cm隔+热防火彩钢板，地面做水磨地板，（包括相关水电安装，排水及沟槽），合计43.2万元。
2、连续式杀青蒸煮设备，设备8米长，宽1米（杀青设备6米及冷却设备4米），每小时加工2吨竹笋，合计9.5万元。（设备生产厂家：诸城市华远机械有限公司）
3、生物颗粒烘烤设备，规格：6门2.6*2.9*2.05米烘烤设备，每5个小时烘烤3吨竹笋干。8.8万元。（生产厂家：福建省古田县闽耀机械厂）
4、杀菌釜一个，厂里定做规格：直径1.5米，长3.6米的不锈钢灌；（配套蒸汽设备及生物颗粒燃烧设备）及13万元。（生产厂家：福建省古田县闽耀机械厂）
自筹部分：5、罐头铁皮桶。罐头圆形铁皮桶155*175mm，10000个，8万元。
6、食品级方形塑料包装盒240*160*60mm，10000个，2万元。（生产厂家：安徽省怀宁县东河塑料厂）
7、高档礼盒400*300*80mm，5000个，9万元（生产厂家：安徽省怀宁县东河塑料厂）</t>
  </si>
  <si>
    <t>金鸡镇木坊村</t>
  </si>
  <si>
    <t>目标1：罐头笋加工车间2个；连续式杀青蒸煮设备1套；生物颗粒烘烤设备1套；罐头笋杀杀菌设备1套。                                                                                目标2：项目建成后，项目所在村集体按股权的6%保底分红5年，村集体分红的20%以上用于本村失能弱能人口分配。</t>
  </si>
  <si>
    <t>群众积极参与，农户务工固定解决15名农民长期就业、低收入人口分红增收，业主降低生产成本。</t>
  </si>
  <si>
    <t xml:space="preserve">罐头笋加工车间2个；连续式杀青蒸煮设备1套；生物颗粒烘烤设备1套；罐头笋杀杀菌设备1套。 </t>
  </si>
  <si>
    <t>财政补助65.45万元</t>
  </si>
  <si>
    <t>受益群众112户，408人，其中脱贫户8户22人。</t>
  </si>
  <si>
    <t>忠县向妹撑绿竹种植专业合作社</t>
  </si>
  <si>
    <t>向晓丽</t>
  </si>
  <si>
    <t>金声乡</t>
  </si>
  <si>
    <t>2023年金声乡广兴村聚旺养殖场股权化改革试点项目</t>
  </si>
  <si>
    <t>1、养殖场场坪建设
（1）挖机开挖：用挖掘机挖填，将10m高小山包挖平填低，共开挖转运土石方10000m³，小计15万元；（财政补助）
（2）硬化场坪：Ｃ20混凝土硬化养殖场坪2546m²，坝厚0.15m ，小计28.2万元；（自筹）
2、养殖大棚：新建采钢大棚1520m²，质量标准：铝质岩棉隔热防火采钢瓦，厚5cm，棚骨架Ф63，3cm厚热镀锌管材，立柱Ф110，3.2cm热镀锌管材，棚高4—4.6m。小计28.8万元；（自筹）                                                              3、草料、饲料、加工房，长38米，宽26米。小计23.76万元；（自筹）
4、挡墙长120米，高平均2米，宽平均0.6米，小计10.08万元；（财政补助）
5、沼液池500立方，小计35万元；（财政补助）
6、沼气池70立方三个，小计21万元；（财政补助）
7、污水管PEФ200、300米，小计3万元；（财政补助）
8、200m³水池一口，10万元；（财政补助）
9、PEФ63管500米，三相抽水泵7.5千瓦一台，七米电杆7根，25平方电线2000米，小计6.72万元（财政补助）</t>
  </si>
  <si>
    <t>金声乡广兴村</t>
  </si>
  <si>
    <t>目标1：1.养殖场场坪建设
（1）挖机开挖：用挖掘机挖填，将10m高小山包挖平填低，共开挖转运土石方10000m3。
（2）硬化场坪：C20混凝土硬化养殖场坪2350m2，坝厚0.15m 。
2.养殖大棚：新建采钢大棚1200m2，质量标准：铝质岩棉隔热防火采钢瓦，厚5cm，棚骨架Ф63，3㎝厚热镀锌管材，立柱Ф110，3.2cm热镀锌管材，棚高4—4.6m。
3.草料、饲料、加工房，长38m，宽26m。
4.挡墙长120m，高平均2m，宽平均0.6m
5.沼液池500m3。
6.70m3沼气池三个。
7.污水管PEФ200长300m。
8.200m3水池一口。
9.PEФ63管500米，三相抽水泵7.5kw一台，7m电杆7根，25平方电线2000m。
目标2：1.带动增加脱贫人口总收入1万元
2.带动村集体经济收益2.4万元
3.受益群众产业产值同比增长率≥12%
目标3：受益脱贫人口数32人</t>
  </si>
  <si>
    <t>群众参与项目申报、监督建设质量，项目建成后按照不低于持股金额的6%进行分红。</t>
  </si>
  <si>
    <t>1.养殖场场坪建设
（1）挖机开挖：用挖掘机挖填，将10m高小山包挖平填低，共开挖转运土石方10000m3。
（2）硬化场坪：C20混凝土硬化养殖场坪2350m2，坝厚0.15m 。
2.养殖大棚：新建采钢大棚1200m2，质量标准：铝质岩棉隔热防火采钢瓦，厚5cm，棚骨架Ф63，3㎝厚热镀锌管材，立柱Ф110，3.2cm热镀锌管材，棚高4—4.6m。
3.草料、饲料、加工房，长38m，宽26m。
4.挡墙长120m，高平均2m，宽平均0.6m
5.沼液池500m3。
6.70m3沼气池三个。
7.污水管PEФ200长300m。
8.200m3水池一口。
9.PEФ63管500米，三相抽水泵7.5kw一台，7m电杆7根，25平方电线2000m。</t>
  </si>
  <si>
    <t>项目及时完工率100%</t>
  </si>
  <si>
    <t>1、养殖场场坪建设
（1）挖机开挖：用挖掘机挖填，将10m高小山包挖平填低，共开挖转运土石方10000m³，小计15万元；
（2）硬化场坪：Ｃ20混凝土硬化养殖场坪2546m²，坝厚0.15m ，小计28.2万元；
2、养殖大棚：新建采钢大棚1520m²，质量标准：铝质岩棉隔热防火采钢瓦，厚5cm，棚骨架Ф63，3cm厚热镀锌管材，立柱Ф110，3.2cm热镀锌管材，棚高4—4.6m。小计28.8万元；                                                              3、草料、饲料、加工房，长38米，宽26米。小计23.76万元；
4、挡墙长120米，高平均2米，宽平均0.6米，小计10.08万元；
5、沼液池500立方，小计35万元；
6、沼气池70立方三个，小计21万元；
7、污水管PEФ200、300米，小计3万元；
8、200m³水池一口，10万元；
9、PEФ63管500米，三相抽水泵7.5千瓦一台，七米电杆7根，25平方电线2000米，小计6.72万元</t>
  </si>
  <si>
    <t>1.带动增加脱贫人口总收入1万元
2.带动村集体经济收益2.4万元
3.受益群众产业产值同比增长率≥12%</t>
  </si>
  <si>
    <t>受益脱贫人口数32人</t>
  </si>
  <si>
    <t>工程使用年限15年</t>
  </si>
  <si>
    <t>受益贫困人口及群众满意度100%</t>
  </si>
  <si>
    <t>忠县聚旺养殖场</t>
  </si>
  <si>
    <t>（一）5年分红安排方案
财政衔接资金投入100.8万元，业主占股60.48万元，村集体占股40.32万元，每年给村集体保底分红2.4192万元。
村集体分红的20%以上用于本村“失能、弱能”人员固定分红。
（二）到期之后一方面可以由村集体经济继续持股，按照不低于持股金额的6%进行分红，也可以拿出相应的资金或固定资产进行返还给村集体，届时双方商量为洽</t>
  </si>
  <si>
    <t>每年不低于20%的经济收益用于困难群众。</t>
  </si>
  <si>
    <t>张金花</t>
  </si>
  <si>
    <t>2023年金声乡白岩村白茶基地生产便道建设项目</t>
  </si>
  <si>
    <t>1、新建宽1.5米的生产便道2600m，宽1.5m，厚0.12m，C20砼，单价144元/m，小计37.44万元；                                                                              2、新建3.5米宽的生产便道300m，C25混凝土，厚0.2m，路基宽4.5m，单价62万元/km，小计18.6万元</t>
  </si>
  <si>
    <t>金声乡白岩村</t>
  </si>
  <si>
    <t>目标1：1.新建生产便道2600m，宽1.5米，厚0.12米，C20砼。
2.园内新建连接道路300m，路基宽4.5米，水泥面板宽3.5米，厚0.2m，C25砼。
目标2：1.带动增加脱贫人口总收入1万元
2.带动村集体经济收益2.4万元
3.受益群众产业产值同比增长率≥12%
目标3：受益脱贫人口数41人</t>
  </si>
  <si>
    <t>群众参与项目申报、监督建设质量，督促企业给村集体和贫困户分红。</t>
  </si>
  <si>
    <t>1、新建宽1.5米的生产便道2600m，宽1.5m，厚0.12m，C20砼；                                                                              2、新建3.5米宽的生产便道300m，C25混凝土，厚0.2m，路基宽4.5m</t>
  </si>
  <si>
    <t>1.带动增加脱贫人口总收入2万元
2.受益群众产业产值同比增长率20%</t>
  </si>
  <si>
    <t>受益脱贫人口数41人</t>
  </si>
  <si>
    <t>金声乡人民政府</t>
  </si>
  <si>
    <t>秦雪莲</t>
  </si>
  <si>
    <t>2023年金声乡广兴村苗圃基地产业基础设施建设项目</t>
  </si>
  <si>
    <t>1、新建300m³灌溉蓄水池一口，钢筋砼结构，含配套栏杆、引水渠、门、梯子，小计15万元；
2、新建2.4m宽产业便道长1.5km（厚0.2m、C20砼），单价384元/m，小计57.6万元。</t>
  </si>
  <si>
    <t>目标1：1、新建300m3灌溉蓄水池一口，钢筋砼结构，含配套栏杆、引水渠、门、梯子；
2、新建2.4m宽产业便道长1.5km（厚0.2m、C20砼）。
目标2：1.带动增加脱贫人口总收入5万元
2.受益群众产业产值同比增长率15%
目标3：受益脱贫人口数53人</t>
  </si>
  <si>
    <t>群众参与监督工程质量进度、群众在果园务工增收</t>
  </si>
  <si>
    <t>1、新建300m³灌溉蓄水池一口，钢筋砼结构，含配套栏杆、引水渠、门、梯子；
2、新建2.4m宽产业便道长1.5km（厚0.2m、C20砼），单价384元/m。</t>
  </si>
  <si>
    <t>1.带动增加脱贫人口总收入5万元
2.受益群众产业产值同比增长率15%</t>
  </si>
  <si>
    <t>受益脱贫人口数53人</t>
  </si>
  <si>
    <t>2023年金声乡金龟石社区供水管网整修项目</t>
  </si>
  <si>
    <t>1、改造老旧自来水管27830米，其中Φ110PE管800米75元/米小计6万元；Φ90PE管1060米60元/米小计6.36万元；Φ50PE管5880米28元/米小计16.4640万元；Φ20PE入户管20070米8元/米小计16.056万元；                                                                                 2、更换水箱及配件250个小计20万元；                                                                                                            3、安装管材、闸阀及开挖土石方、路面恢复等小计33.12万元。</t>
  </si>
  <si>
    <t>金声乡金龟石社区</t>
  </si>
  <si>
    <t>目标1：1、安装及改造老旧自来水管27830米。（其中110PE管800米；90PE管1060米；50PE管5880米；20PE入户管20070米。）
2、更换水箱及配件250个。
3、安装管材、闸阀及开挖土石方、路面恢复等。
目标2：受益脱贫人口数210人</t>
  </si>
  <si>
    <t>群众参与项目申报、监督建设质量，保障群众安全饮水。</t>
  </si>
  <si>
    <t>目标1：1、安装及改造老旧自来水管27830米。（其中110PE管800米；90PE管1060米；50PE管5880米；20PE入户管20070米。）
2、更换水箱及配件250个。
3、安装管材、闸阀及开挖土石方、路面恢复等。
目标2：1.带动增加脱贫人口总收入5万元
2.受益群众产业产值同比增长率15%
目标3：受益脱贫人口数210人</t>
  </si>
  <si>
    <t>1、改造老旧自来水管27830米，其中Φ110PE管800米，Φ90PE管1060米，Φ50PE管5880米，Φ20PE入户管20070米；                                                                                 2、更换水箱及配件250个；                                                                                                            3、安装管材、闸阀及开挖土石方、路面恢复等。</t>
  </si>
  <si>
    <t>受益脱贫人口数210人</t>
  </si>
  <si>
    <t>工程使用年限5年</t>
  </si>
  <si>
    <t>2023年金声乡白岩村农村道路建设项目</t>
  </si>
  <si>
    <t>1、硬化道路1400m，其中谭家坪道路长1200米、陈守芳至徐其和道路200m。宽4.5米、厚0.2米，C25砼，路基宽5.5米（含路基补强、边沟、路基，不含挡墙、涵洞、桥），小计112万元。                                                                                                                                                                2、涵洞3个，单价2万元/个，小计6万元；                                                                                3、挡水墙长10米，高1.2米，约8.4m³，小计0.7万元；</t>
  </si>
  <si>
    <t>目标1：硬化连接道长1400m，其中谭家坪道路长1200米、陈守芳至徐其和道路200m。宽4.5米、厚0.2米，C25砼，路基宽5.5米（含路基补强、边沟、路基，不含挡墙、涵洞、桥），小计112万元。                                                                                                                                                                2、涵洞3个，单价2万元/个，小计6万元；                                                                                3、挡水墙长10米，高1.2米，约8.4m³，小计0.7万元；
目标2:1.带动增加脱贫人口总收入5000元
2.受益群众产业产值同比增长率2%
目标3：受益脱贫人口数6人</t>
  </si>
  <si>
    <t>群众参与项目申报、监督建设质量，保障群众出行安全</t>
  </si>
  <si>
    <t>1、硬化道路1400m，其中谭家坪道路长1200米、陈守芳至徐其和道路200m。宽4.5米、厚0.2米，C25砼，路基宽5.5米（含路基补强、边沟、路基，不含挡墙、涵洞、桥）； 2、涵洞3个                                                                              3、挡水墙长10米，高1.2米，约8.4m³。</t>
  </si>
  <si>
    <t>受益脱贫人口数6人</t>
  </si>
  <si>
    <t>马灌镇</t>
  </si>
  <si>
    <t>2023年马灌镇高渡村红美人柑橘园股权化改革项目</t>
  </si>
  <si>
    <t>项目总投资79.3656万元，其中财政补助44.0656万元，企业自筹35.3万元。包括：
1、新建120亩柑橘滴灌系统，小计25.015万元，财政补助25.015万元。（1）首部增压泵7.5Kw，1台，1.1万元；（2）变频控制柜7.5Kw，1台，0.7万元；（3）自动反冲洗砂石过滤器3寸1套，1.2万元；（4）自动反冲洗碟片过滤器3寸1套，1.8万元；（5）底阀3寸1个，800元；（6）逆止阀3寸1套，500元；（7）水表3寸1套，600元；（8）组合式进排气阀1寸1套，600元；（9）电机电缆3X10，20个，1000元；（10）法兰头、法兰及垫片、螺栓等10套，2250元；（11）首部进水管件接头等1批，2000元；（12）肥料桶+搅拌器2T，2套，16000元；（13）焊接法兰头及连接附件1批，1500元；（14）压力补偿滴头4L/H，2个，32000元；（15）滴箭1.5m，2个，32000元；（16）PE盲管Ø16，24000米，48000元；（17）旁通接头+垫圈DN16，400个，800元；（18）直接DN16，500个，500元；（19）堵头DN16，200个，200元；（20）三通接头DN16，200个，400元；（21）PE管1.25MPa，Ø110，100米，7000元；（22）PE管1.25MPa，Ø90，200米，9000元；（23）PE管1.25MPa，Ø75，200米，6000元；（24）PE管1.25MPa，Ø40，1500米，15000元；（25）安装工具附件1批，7000元；（26）电磁减压阀2寸5个，6000元；（27）检修阀2寸5个，3000元；（28）空气阀1寸8个，2800元；（29）溢流阀2寸2个，1700元；（30）球阀PE75/63/50，25个2000元；（31）安装附件1批3500元。
2、新建120亩打药系统，小计9.0006万元，财政补助9.0006万元。（1）增压泵4Kw，1台，12000元；（2）控制柜4Kw，1台，8000元；（3）锥底药桶+搅拌电机1T，2个，15000元；（4）进水管件接头等1批，6000元；（5）PE打药管de20*6Mpa，4300米，25800元；（6）打药软管de16，1000米，5000元；（7）打药枪3号20个，1000元；（8）三通接头de20，310个，620元；（9）内丝直角弯头de20*1/2，310个，4650元；（10）球阀+转接接头de20，310个，4185元；（11）快插接头de20，310个，5580元；（12）安装附件1套2171元。
3、新建砖混结构50平方米水泵房，小计6万元，财政补助6万元。
4、提灌系统，小计4.05万元，财政补助4.05万元。（1）增压泵7.5Kw，1台，8000元；（2）控制柜7.5Kw，1台，4000元；（3）电缆线10*4，300米，24000元；（4）PE管1.6MPa，300米，4500元。
5、企业自筹部分35.3万元：流转土地120亩种植柑橘，150元/亩，2019-2022年共7.2万元；购买柑橘树苗及补苗5000株，10元/株，共5万元；购买有机肥料20吨，3600元/吨，共7.2万元；购买农药4.2万元；固定和季节性用工30余人工资，11.7万元。</t>
  </si>
  <si>
    <t>高渡村</t>
  </si>
  <si>
    <t>目标1：1、新建120亩柑橘滴灌系统。（1）首部增压泵7.5Kw,1台；（2）变频控制柜7.5Kw,1台；（3）自动反冲洗砂石过滤器3寸,1套；（4）自动反冲洗碟片过滤器3寸,1套；（5）底阀3寸,1个；（6）逆止阀3寸,1套；（7）水表3寸,1套；（8）组合式进排气阀1寸,1套；（9）电机电缆3X10，20个；（10）法兰头、法兰及垫片、螺栓等10套；（11）首部进水管件接头等1批；（12）肥料桶+搅拌器2T，2套；（13）焊接法兰头及连接附件1批；（14）压力补偿滴头4L/H，2个；（15）滴箭1.5m，2个；（16）PE盲管Ø16，24000米；（17）旁通接头+垫圈DN16，400个；（18）直接DN16，500个；（19）堵头DN16，200个；（20）三通接头DN16，200个；（21）PE管1.25MPa，Ø110，100米；（22）PE管1.25MPa，Ø90，200米；（23）PE管1.25MPa，Ø75，200米；（24）PE管1.25MPa，Ø40，1500米；（25）安装工具附件1批；（26）电磁减压阀2寸5个；（27）检修阀2寸5个；（28）空气阀1寸8个；（29）溢流阀2寸2个；（30）球阀PE75/63/50，25个；（31）安装附件1批。
2、新建120亩打药系统。（1）增压泵4Kw，1台；（2）控制柜4Kw，1台；（3）锥底药桶+搅拌电机1T，2个；（4）进水管件接头等1批；（5）PE打药管de20*6Mpa，4300米；（6）打药软管de16，1000米；（7）打药枪3号20个；（8）三通接头de20，310个；（9）内丝直角弯头de20*1/2，310个；（10）球阀+转接接头de20，310个；（11）快插接头de20，310个；（12）安装附件1套。
3、新建砖混结构50平方米水泵房。
4、提灌系统。（1）增压泵7.5Kw，1台；（2）控制柜7.5Kw，1台；（3）电缆线10*4，300米；（4）PE管1.6MPa，300米。
5、企业自筹部分：流转土地120亩种植柑橘，购买柑橘树苗及补苗5000株，购买有机肥料20吨，购买农药4.2万元，固定和季节性用工30余人工资。                                       目标2：2023年产柑橘爱嫒38号20吨，市场价1万元每吨，产值20万元。预计2024年至2027年产柑橘爱嫒38号80吨，市场价1万元每吨，产值80万元，利润50万元/年。公司有较强的带动能力，常年有5-15人在园区务工，2023年-2027年人均增收1000元以上。公司责任心强，通过技术帮扶和产销对接，大力发展产业帮扶，带动农户50户176人，其中脱贫户和监测户10人。</t>
  </si>
  <si>
    <t>群众参与项目申报、监督建设质量，农户就地就近就业，带动农户产业增收，壮大村集体经济收益。</t>
  </si>
  <si>
    <t>1、新建120亩柑橘滴灌系统。（1）首部增压泵7.5Kw,1台；（2）变频控制柜7.5Kw,1台；（3）自动反冲洗砂石过滤器3寸,1套；（4）自动反冲洗碟片过滤器3寸,1套；（5）底阀3寸,1个；（6）逆止阀3寸,1套；（7）水表3寸,1套；（8）组合式进排气阀1寸,1套；（9）电机电缆3X10，20个；（10）法兰头、法兰及垫片、螺栓等10套；（11）首部进水管件接头等1批；（12）肥料桶+搅拌器2T，2套；（13）焊接法兰头及连接附件1批；（14）压力补偿滴头4L/H，2个；（15）滴箭1.5m，2个；（16）PE盲管Ø16，24000米；（17）旁通接头+垫圈DN16，400个；（18）直接DN16，500个；（19）堵头DN16，200个；（20）三通接头DN16，200个；（21）PE管1.25MPa，Ø110，100米；（22）PE管1.25MPa，Ø90，200米；（23）PE管1.25MPa，Ø75，200米；（24）PE管1.25MPa，Ø40，1500米；（25）安装工具附件1批；（26）电磁减压阀2寸5个；（27）检修阀2寸5个；（28）空气阀1寸8个；（29）溢流阀2寸2个；（30）球阀PE75/63/50，25个；（31）安装附件1批。
2、新建120亩打药系统。（1）增压泵4Kw，1台；（2）控制柜4Kw，1台；（3）锥底药桶+搅拌电机1T，2个；（4）进水管件接头等1批；（5）PE打药管de20*6Mpa，4300米；（6）打药软管de16，1000米；（7）打药枪3号20个；（8）三通接头de20，310个；（9）内丝直角弯头de20*1/2，310个；（10）球阀+转接接头de20，310个；（11）快插接头de20，310个；（12）安装附件1套。
3、新建砖混结构50平方米水泵房。
4、提灌系统。（1）增压泵7.5Kw，1台；（2）控制柜7.5Kw，1台；（3）电缆线10*4，300米；（4）PE管1.6MPa，300米。
5、企业自筹部分：流转土地120亩种植柑橘，购买柑橘树苗及补苗5000株，购买有机肥料20吨，购买农药4.2万元，固定和季节性用工30余人工资。</t>
  </si>
  <si>
    <t>2023年12月项目完工率100%</t>
  </si>
  <si>
    <t>1、120亩柑橘滴灌系统1套，计25.015万元；                          2、120亩打药系统1套，计9.0006万元；                                                                                             3、砖混结构50平方米水泵房，计6万元；                                                                                     4、提灌系统1套，计4.05万元。                                                                                    5、企业自筹部分35.3万元：流转土地120亩种植柑橘，150元/亩，2019-2022年共7.2万元；购买柑橘树苗及补苗5000株，10元/株，共5万元；购买有机肥料20吨，3600元/吨，共7.2万元；购买农药4.2万元；固定和季节性用工30余人工资，11.7万元。</t>
  </si>
  <si>
    <t>2023年产柑橘爱嫒38号20吨，市场价1万元每吨，产值20万元。预计2024年至2027年产柑橘爱嫒38号80吨，市场价1万元每吨，产值80万元，利润50万元/年。</t>
  </si>
  <si>
    <t>公司股权化改革项目，能提供培训、学习、观摩、经验交流，带动广大种植户增品增效，优化我县种植结构，保障市场有效供给，带动地方经济稳定持续发展。项目完成后，可带动柑橘种植积极性，增加当地农民收入。带动农户50户176人，其中脱贫户和监测户10人。</t>
  </si>
  <si>
    <t>忠县红美人柑橘种植有限公司</t>
  </si>
  <si>
    <t>村集体按财政投入的6%保底分红5年，村集体分红的20%以上用于本村失能弱能人口分配。</t>
  </si>
  <si>
    <t>吕胜洲</t>
  </si>
  <si>
    <t>2023年马灌镇双石村重庆柿宏农业专业合作社股权化改革项目</t>
  </si>
  <si>
    <t>项目总投资95.491万元，其中财政补助52.991万元，自筹42.5万元。包括：
1、新建排水沟：1米*0.6米*4600米*15元/米=6.9万元；0.5米*0.4米*2000米*10元/米=2万元；计8.9万元，财政补助8.9万元。
2、新建灌溉蓄水池1口，容积200立方米，计7.5万元，财政补助7.5万元。
3、灌溉管网：Φ75mmPE管，1200米，35元/米=4.2万元；Φ25mmPE管，5500米*7元/米=3.85万元；管件：喷头、阀门等，1万元；计9.05万元，财政补助9.05万元。
4、购买耕田机25匹马力1台，1.7万元；防草薄膜66700㎡*2.3元/㎡=15.341万元；计17.041万元，财政补助17.041万元。
5、新建泥结石路长500米，宽3米，计10.5万元，财政补助10.5万元。
6、企业自筹部分42.5万元：流转土地100亩种植百香果，300元/亩，3万元；土地整形及土壤改良100亩，11万元；购买有机肥10吨，3950元/吨，3.95万元；购买种苗15000株，3.5元/株，5.25万元；购买农药4.2万元；固定和季节性用工35人工资15.1万元。</t>
  </si>
  <si>
    <t>双石村</t>
  </si>
  <si>
    <t>目标1：1、新建排水沟：1米*0.6米*4600米；0.5米*0.4米*2000米；
2、新建灌溉蓄水池1口，容积200立方米；
3、灌溉管网：Φ75mmPE管，1200米；Φ25mmPE管，5500米；管件：喷头、阀门等； 
4、购买耕田机25匹马力1台；防草薄膜66700㎡；
5、新建泥结石路长500米，宽3米；
6、自筹部分：流转土地100亩种植百香果，土地整形及土壤改良100亩，购买有机肥10吨，购买种苗15000株，购买农药4.2万元，固定和季节性用工35人工资。                                                                                                                                                             目标2：该项目实施促进产业百香果发展。预计2023年生产加工销售收入100万元，利润20万元；2024年生产加工销售收入120万元，利润24万元；2025年生产加工销售收入150万元，利润30万元。带动农户就业，增加农户收入，壮大村集体经济收益，受益群众101户396人（低收入人口16户52人）。</t>
  </si>
  <si>
    <t>1、新建排水沟：1米*0.6米*4600米；0.5米*0.4米*2000米；
2、新建灌溉蓄水池1口，容积200立方米；
3、灌溉管网：Φ75mmPE管，1200米；Φ25mmPE管，5500米；管件：喷头、阀门等； 
4、购买耕田机25匹马力1台；防草薄膜66700㎡；
5、新建泥结石路长500米，宽3米；
6、企业自筹部分：流转土地100亩种植百香果，土地整形及土壤改良100亩，购买有机肥10吨，购买种苗15000株，购买农药4.2万元，固定和季节性用工35人工资。</t>
  </si>
  <si>
    <t>1、排水沟：1米*0.6米*4600米*15元/米=6.9万元；0.5米*0.4米*2000米*10元/米=2万元；
2、灌溉蓄水池1口，容积200立方米，计7.5万元。
3、灌溉管网：Φ75mmPE管，1200米，35元/米=4.2万元；Φ25mmPE管，5500米*7元/米=3.85万元；管件：喷头、阀门等，1万元；
4、耕田机25匹马力1台，1.7万元；防草薄膜66700㎡*2.3元/㎡=15.341万元；
5、泥结石路长500米，宽3米，计10.5万元。
6、企业自筹部分42.5万元：流转土地100亩种植百香果，300元/亩，3万元；土地整形及土壤改良100亩，11万元；购买有机肥10吨，3950元/吨，3.95万元；购买种苗15000株，3.5元/株，5.25万元；购买农药4.2万元；固定和季节性用工35人工资15.1万元。</t>
  </si>
  <si>
    <t>该项目实施促进产业百香果发展。预计2023年生产加工销售收入100万元，利润20万元；2024年生产加工销售收入120万元，利润24万元；2025年生产加工销售收入150万元，利润30万元。</t>
  </si>
  <si>
    <t>带动农户就业，增加农户收入，壮大村集体经济收益，受益群众101户396人（低收入人口16户52人）。</t>
  </si>
  <si>
    <t>重庆柿宏农业专业合作社</t>
  </si>
  <si>
    <t>张存文</t>
  </si>
  <si>
    <t>13896374378</t>
  </si>
  <si>
    <t>2023年马灌镇金桂村淡水鱼养殖产业路（秀才湾垭口—关祠河段）项目</t>
  </si>
  <si>
    <t>硬化金桂村秀才湾垭口—关祠河段淡水鱼产业路长0.5km，路面宽4.5m，C25混凝土，厚20cm，路基宽5.5米，边沟畅通。</t>
  </si>
  <si>
    <t>金桂村</t>
  </si>
  <si>
    <t>目标1：硬化金桂村秀才湾垭口—关祠河段淡水鱼产业路长0.5km，路面宽4.5m，C25混凝土，厚20cm，路基宽5.5米，边沟畅通。                                                                                 目标2：项目建设投产后，改善交通出行条件，促进产业发展，可增加村集体经济收入1.8万/年，32户121人（低收入人口2户8人）可增加收入200元/年。</t>
  </si>
  <si>
    <t>70万元/公里</t>
  </si>
  <si>
    <t>项目建设投产后，改善交通出行条件，促进产业发展，可增加村集体经济收入1.8万/年，32户121人（低收入人口2户8人）可增加收入200元/年。</t>
  </si>
  <si>
    <t>提升产业附加值，受益群众出行方便。</t>
  </si>
  <si>
    <t>忠县马灌镇人民政府</t>
  </si>
  <si>
    <t>李  雷</t>
  </si>
  <si>
    <t>2023年马灌镇龙肖村肖妹咸菜加工厂股权化改革项目</t>
  </si>
  <si>
    <t>产地初加工和精深加工</t>
  </si>
  <si>
    <t>项目总投资90万元，其中财政补助50万元，企业自筹40万元。包括：                                                                                             1. 新建厂房300平方米（二层），一层内设冻库房20平方米，烘干房20平方米，直播间20平方米，包装间90平方米；二层仓库150平方米，小计21万元。
2、购买及安装冻库设备20平方米，3万元；烘干房设备5台，2万元；电商直播设备1套（剪辑设备、大疆飞机、拍摄3角架、直播音箱、移动电源、手机云台支架、收音麦、专业级直播声卡、直播无线耳机、灯箱补光灯、路油器、网线、单反相机、相机云台等）13万元；分装机1台，4万元；切菜机1台，2万元；高压清洗机1台，0.5万元；小计24.5万元。
3、新建粮食咸菜晒坝150平方米，C20，小计4.5万元。
4、企业自筹资金40万元，主要用于：自建厂房300平方米，18万元；土地流转100亩，3万元；泡菜缸1台，2万元；包装机1台，2万元；蔬菜粮食等原材料及用工10人工资，15万元。</t>
  </si>
  <si>
    <t>龙肖村</t>
  </si>
  <si>
    <t>目标1：1、新建厂房300平方米（二层），一层内设冻库房20平方米，烘干房20平方米，直播间20平方米，包装间90平方米；二层仓库150平方米；
2、购买及安装冻库设备20平方米，烘干房设备5台，电商直播设备1套（剪辑设备、大疆飞机、拍摄3角架、直播音箱、移动电源、手机云台支架、收音麦、专业级直播声卡、直播无线耳机、灯箱补光灯、路油器、网线、单反相机、相机云台等），分装机1台，切菜机1台高压清洗机1台；
3、新建粮食咸菜晒坝150平方米，C20。
4、自筹：自建厂房300平方米，土地流转100亩，泡菜缸1台，包装机1台，蔬菜粮食等原材料及用工10人工资。                                                                                      目标2：该项目实施促进以酱菜生产为主的农产品加工产业发展。预计2023年生产加工销售收入109万元，利润22万元；2024年生产加工销售收入146万元，利润29万元；2025年生产加工销售收入184万元，利润37万元。带动农户就业，增加农户收入，壮大村集体经济收益，受益群众102户317人（低收入人口6户21人）。</t>
  </si>
  <si>
    <t>1、新建厂房300平方米（二层），一层内设冻库房20平方米，烘干房20平方米，直播间20平方米，包装间90平方米；二层仓库150平方米；
2、购买及安装冻库设备20平方米，烘干房设备5台，电商直播设备1套（剪辑设备、大疆飞机、拍摄3角架、直播音箱、移动电源、手机云台支架、收音麦、专业级直播声卡、直播无线耳机、灯箱补光灯、路油器、网线、单反相机、相机云台等），分装机1台，切菜机1台高压清洗机1台；
3、新建粮食咸菜晒坝150平方米，C20。
4、自筹：自建厂房300平方米，土地流转100亩，泡菜缸1台，包装机1台，蔬菜粮食等原材料及用工10人工资。</t>
  </si>
  <si>
    <t>财政补助50万元</t>
  </si>
  <si>
    <t>该项目实施促进以酱菜生产为主的农产品加工产业发展。预计2023年生产加工销售收入109万元，利润22万元；2024年生产加工销售收入146万元，利润29万元；2025年生产加工销售收入184万元，利润37万元。</t>
  </si>
  <si>
    <t>带动农户就业，增加农户收入，壮大村集体经济收益，受益群众102户317人（低收入人口6户21人）。</t>
  </si>
  <si>
    <t>忠县肖幺妹农产品加工坊</t>
  </si>
  <si>
    <t>叶修明</t>
  </si>
  <si>
    <t>2023年马灌镇果园村农产品仓储保鲜及加工股权化改革项目</t>
  </si>
  <si>
    <t>农产品仓储保鲜冷链基础设施建设</t>
  </si>
  <si>
    <t>项目总投资150.3万元，其中财政补助83.5万元，企业自筹66.8万元。包括：
1、设施建设：新建占地130平方米（长13米、宽10米）的农产品仓储保鲜冷链及加工厂房，两层楼，砖混结构，26万元；其中一楼新建300立方米的冷冻库1个，18万元；小计44万元。
2、设备购置：安装长12米、高1米的电动安保门，1.5万元；彩钢棚130平方米，1.3万元；农产品晾晒活动架20个，4万元；烘干机1台，15万元；小型面包冷藏车1台，8万元；电动叉车1台，2.5万元；农产品户外宣传展示屏1块12平方米，7.2万元；小计39.5万元。
3、企业自筹部分：加工厂房一楼烘烤房1间35平方米，1万元；加工厂房二楼加工处理室1间130平方米，4万元；粮食晒坝100平方米，5万元；生态拦截带100平方米，1.8万元；农产品展厅和直播间设施设备，5万元；固定和季节性人工工资30人，10万元；收购农特产品1批，40万元；小计66.8万元。</t>
  </si>
  <si>
    <t>果园村</t>
  </si>
  <si>
    <t>目标1：1、设施建设：新建占地130平方米（长13米、宽10米）的农产品仓储保鲜冷链及加工厂房，两层楼，砖混结构，其中一楼建设300立方米的标准化冷冻库1个；2、设备购置：安装长12米、高1米的电动安保门，彩钢棚130平方米，农产品晾晒活动架20个，烘干机1台，小型面包冷藏车1台，电动叉车1台，农产品户外宣传展示屏1块12平方米；3、企业自筹部分：加工厂房一楼烘烤房1间35平方米，加工厂房二楼加工处理室1间130平方米，粮食晒坝100平方米，生态拦截带100平方米，农产品展厅和直播间设施设备，固定和季节性人工工资30人，收购农特产品1批。                                                                                                                              目标2：该项目建成后，有利于促进村集体电商产业发展，为农特产品储存、保鲜、流通提供方便，助推农产品上行带动农户42户158人（低收入人口25人）产业增收。</t>
  </si>
  <si>
    <t>群众参与项目申报、监督建设质量，方便农产品保鲜存放，促进产业发展，农户增收效益，提高村集体经济收入。</t>
  </si>
  <si>
    <t>目标1：1、设施建设：新建占地130平方米（长13米、宽10米）的农产品仓储保鲜冷链及加工厂房，两层楼，砖混结构，其中一楼建设300立方米的标准化冷冻库1个；                                                                                              2、设备购置：安装长12米、高1米的电动安保门，彩钢棚130平方米，农产品晾晒活动架20个，烘干机1台，小型面包冷藏车1台，电动叉车1台，农产品户外宣传展示屏1块12平方米；                                                                                3、企业自筹部分：加工厂房一楼烘烤房1间35平方米，加工厂房二楼加工处理室1间130平方米，粮食晒坝100平方米，生态拦截带100平方米，农产品展厅和直播间设施设备，固定和季节性人工工资30人，收购农特产品1批。                                                                                                                              目标2：该项目建成后，有利于促进村集体电商产业发展，为农特产品储存、保鲜、流通提供方便，助推农产品上行带动农户42户158人（低收入人口25人）产业增收。</t>
  </si>
  <si>
    <t>1、设施建设：新建占地130平方米（长13米、宽10米）的农产品仓储保鲜冷链及加工厂房，两层楼，砖混结构，其中一楼建设300立方米的标准化冷冻库1个；                                                                                         2、设备购置：安装长12米、高1米的电动安保门，彩钢棚130平方米，农产品晾晒活动架20个，烘干机1台，小型面包冷藏车1台，电动叉车1台，农产品户外宣传展示屏1块12平方米；                                                                                             3、企业自筹部分：加工厂房一楼烘烤房1间35平方米，加工厂房二楼加工处理室1间130平方米，粮食晒坝100平方米，生态拦截带100平方米，农产品展厅和直播间设施设备，固定和季节性人工工资30人，收购农特产品1批。</t>
  </si>
  <si>
    <t>财政补助83.5万元</t>
  </si>
  <si>
    <t>通过对该项目的实施，有利于帮助马灌镇农特产品储存运输，村集体出租冻库增加集体收入，集体收入用于完善村集体或低收入户的基础设施，解决低收入户的实际困难。同时促进产业发展，帮助农户销售农产品，带动农户增收。</t>
  </si>
  <si>
    <t>该项目促进村集体增收，壮大村集体产业，促进产业发展，帮助农户销售农产品，带动农户增收。</t>
  </si>
  <si>
    <t>重庆灌福电子商务有限公司</t>
  </si>
  <si>
    <t>刘  斌</t>
  </si>
  <si>
    <t>2023年马灌镇白高村榨菜产业路项目</t>
  </si>
  <si>
    <t>硬化白高村榨菜产业路共4公里，路面宽4.5m，C25混凝土，厚20cm，路基宽5.5米，边沟畅通。产业路共分两段，其中：花坟坝-杨家大湾段长2.6公里，沈国双-张家湾段长1.4公里。</t>
  </si>
  <si>
    <t>白高村</t>
  </si>
  <si>
    <t>目标1：硬化白高村榨菜产业路共4公里，路面宽4.5m，C25混凝土，厚20cm，路基宽5.5米，边沟畅通。产业路共分两段，其中：花坟坝-杨家大湾段长2.6公里，沈国双-张家湾段长1.4公里。                                                                                                           目标2：改善交通出行条件，方便群众87户，286人（低收入人口38人）生产生活出行，促进产业发展。</t>
  </si>
  <si>
    <t>群众参与项目申报、监督建设质量，能方便群众出行，促进产业发展，农户增收。</t>
  </si>
  <si>
    <t>75万元/公里</t>
  </si>
  <si>
    <t>改善交通出行条件，方便群众87户，286人（低收入人口38人）生产生活出行，促进产业发展。</t>
  </si>
  <si>
    <t>受益群众286人出行平均缩短时间30分钟，促进榨菜产业发展。</t>
  </si>
  <si>
    <t>沈国于</t>
  </si>
  <si>
    <t>2023年鹤林村笋竹及食用菌产业路（马口河至伍家山）项目</t>
  </si>
  <si>
    <t>拓宽并硬化鹤林村笋竹及食用菌产业道路马口河至伍家山长1.5公里，路基宽5.5米，路面宽4.5米，厚0.2米，C25混凝土，边沟畅通。</t>
  </si>
  <si>
    <t>鹤林村</t>
  </si>
  <si>
    <t>目标1：拓宽并硬化鹤林村笋竹及食用菌产业道路马口河至伍家山长1.5公里，路基宽5.5米，路面宽4.5米，厚0.2米，C25混凝土，边沟畅通。                                                                                                                               目标2：该项目建成后确保了300亩笋竹的巩固，笋竹经营主体每年100余万元收入得到保障，农户每年流转费6万余元得以保障，同时带动农户能就近就业，增加收入，直接受益群众62户205人，其中脱贫户4户14人。</t>
  </si>
  <si>
    <t>该项目建成后确保了300亩笋竹的巩固，笋竹经营主体每年100余万元收入得到保障，农户每年流转费6万余元得以保障，同时带动农户能就近就业，增加收入，直接受益群众62户205人，其中脱贫户4户14人。</t>
  </si>
  <si>
    <t>该项目的实施最大限度降低了农业资源和生产资料运输费用，实现了农业生产的低投入、高产出，对发展高效农业成为可能，能进一步促进产业布局、结构合理化，促进农业增收，对扩大对外招商引资程度，改善农民就业条件，解决群众生产生活疾苦都有着十分积极的作用。</t>
  </si>
  <si>
    <t>吕圣秋</t>
  </si>
  <si>
    <t>2023年马灌镇金斗包安置点人居环境整治项目</t>
  </si>
  <si>
    <t>农村卫生厕所改造（户用、公共厕所）</t>
  </si>
  <si>
    <t>项目总投资35万元，包括：
1、将金斗包安置点的化粪池由原120立方米扩容至240立方米，计10万元；
2、新建公共卫生厕所1个，占地100平方米，16个蹬位（男6女10），6个小便池，8个洗手盆，计25万元。</t>
  </si>
  <si>
    <t>金宝村</t>
  </si>
  <si>
    <t>目标1：1、将金斗包安置点的化粪池由原120立方米扩容至240立方米；
2、新建公共卫生厕所1个，占地100平方米，16个蹬位（男6女10），6个小便池，8个洗手盆。                                                                                                                  目标2：完善金斗包安置点基础设施，提升卫生环境治理水平，促进乡村旅游发展，带动农户增收。受益群众595户1917人（其中脱贫户和监测户156人）的公共服务厕所功能，改善居民130人生活质量。</t>
  </si>
  <si>
    <t>群众参与项目申报、监督建设质量，完善金斗包安置点基础设施，提升卫生环境治理水平，促进乡村旅游发展，带动农户增收。</t>
  </si>
  <si>
    <t>1、将金斗包安置点的化粪池由原120立方米扩容至240立方米；
2、新建公共卫生厕所1个，占地100平方米，16个蹬位（男6女10），6个小便池，8个洗手盆。</t>
  </si>
  <si>
    <t>财政补助35万元</t>
  </si>
  <si>
    <t>完善金斗包安置点基础设施，提升卫生环境治理水平，促进乡村旅游发展，带动农户增收。</t>
  </si>
  <si>
    <t>受益群众595户1917人（其中脱贫户和监测户156人）的公共服务厕所功能，改善居民130人生活质量。</t>
  </si>
  <si>
    <t>刘家伟</t>
  </si>
  <si>
    <t>2023年马灌镇金桂村水稻产业路（友谊桥—皂角湾段）项目</t>
  </si>
  <si>
    <t>硬化金桂村友谊桥—皂角湾段水稻产业路长1.2km，路面宽4.5m，C25混凝土，厚20cm，路基宽5.5米，边沟畅通。</t>
  </si>
  <si>
    <t>目标1：硬化金桂村友谊桥—皂角湾段水稻产业路长1.2km，路面宽4.5m，C25混凝土，厚20cm，路基宽5.5米，边沟畅通。                                                                                                                                           目标2：项目建设投产后，改善交通出行条件，促进产业发展，可增加村集体经济收入项目建设投产后，可增加村集体经济收入1.7万元/年，54户204人（低收入人口5户15人）可增加收入200元/年。</t>
  </si>
  <si>
    <t>项目建设投产后，改善交通出行条件，促进产业发展，可增加村集体经济收入项目建设投产后，可增加村集体经济收入1.7万元/年，54户204人（低收入人口5户15人）可增加收入200元/年。</t>
  </si>
  <si>
    <t>磨子乡</t>
  </si>
  <si>
    <t>2023年磨子乡中塘村流水养鱼建设项目</t>
  </si>
  <si>
    <t>财政衔接资金170万元用于:
1.泥结石道路：长度1500米，路面宽4.5m，路基宽5.5m，片石厚0.2m，碎石厚0.08m（含简易边沟），35万元/公里，预计投入52.5万元；
2.筑建堤坝共计150米。土石开挖方量7400m3，土方4780m3，每方11元，预计投入5.258万元；石方2620m3，每方19元，预计投入4.978万元。筑建堤坝填方7800m3，每方15元，预计投入11.7万元；
3.堤坝护坡（防漏膜、钢筋混凝土），共960m2，预计投入20.352万；
4.砖混排水沟，规格为40cm×50cm（含挖方、垫层及砖混砌筑），长度1000米，每米210元，预计投入21万元；
5.生产管理用房，砖混结构250m2，每平方980元，预计投入24.5万元；
6.增氧、消毒系统（含运输、安装、调试），共计18万元；
7.备用电源，闽东尊远（发电机），低噪音柴油机，预计投入1.212万元。
8.鱼池整修、开挖、铺平，面积50亩，2100元/亩，预计投入10.5万元。
自筹资金148万元用于:
1.安装监控系统：含主机1台，摄像头30个，预计投入10万元；
2.生活养殖场地、用水用电设施，预计投入7万元；
3.鱼苗，每亩800尾，每尾2元，共50亩，预计投入8万元；
4.饲料：预计投入48万元；
5.养鱼场附属设施（种植养鱼牧草、围栏、防洪匣门、管道、投料台、养殖沉淀池等），预计投入40万元；
6.日常管护人工工资、学习养殖技术等，预计投入30万元；
7.捕鱼设施设备：5万元。</t>
  </si>
  <si>
    <t>中塘村7组</t>
  </si>
  <si>
    <t>解决村集体经济薄弱问题，提供就业渠道，促进群众增加收入，巩固脱贫成效</t>
  </si>
  <si>
    <t>群众参与项目申报、监督建设质量，解决村集体经济薄弱问题，促进产业发展，农户增收</t>
  </si>
  <si>
    <t>通过土地流转，充分利用闲置土地资源，吸纳群众务工就业，聘用贫困群众参与务工，受益群众达68户211人，其中贫困户7户28人</t>
  </si>
  <si>
    <t>1.泥结石道路：长度1500米，路面宽4.5m，路基宽5.5m，片石厚0.2m，碎石厚0.08m（含简易边沟）；
2.筑建堤坝共计150米。土石开挖方量7400m3，土方4780m³；石方2620m³；筑建堤坝填方7800m³；
3.堤坝护坡（防漏膜、钢筋混凝土），共960m2；
4.砖混排水沟，规格为40cm×50cm（含挖方、垫层及砖混砌筑），长度1000米；
5.生产管理用房，砖混结构250m2；
6.增氧、消毒系统；
7.备用电源，闽东尊远（发电机），低噪音柴油机；
8.鱼池整修、开挖、铺平，面积50亩；
9.安装监控系统：含主机1台，摄像头30个；
10.生活养殖场地、用水用电设施，预计投入7万元；
11.鱼苗，每亩800尾，共50亩，40000尾；
12.饲料：预计投入260吨；
13.养鱼场附属设施（种植养鱼牧草、围栏、防洪匣门、管道、投料台、养殖沉淀池等），预计投入40万元；
14.日常管护人工工资、学习养殖技术等，预计投入30万元；
15.捕鱼设施设备5万元。</t>
  </si>
  <si>
    <t>总投资318万，财政共补助170万，企业自筹148万元。</t>
  </si>
  <si>
    <t>流水养鱼面积达50亩，亩产2.8吨，累计产量达140吨，产值140万元。企业增加利润65万元，企业经济效益增长明显。</t>
  </si>
  <si>
    <t>通过土地流转，充分利用闲置土地资源，吸纳群众务工就业，聘用贫困群众参与务工，受益群众达60余户200余人，其中贫困户7户28人</t>
  </si>
  <si>
    <t>云南章茴商贸有限公司</t>
  </si>
  <si>
    <t>村集体按股权的6%保底分红5年，村集体分红的20%以上用于本村失能弱能人口分配。</t>
  </si>
  <si>
    <t>李欢欢</t>
  </si>
  <si>
    <t>2023年磨子乡白河村杨梅产业项目</t>
  </si>
  <si>
    <t>财政衔接资金20.725万元用于：                                                                                 
1.PE管，Φ25mm，1.6兆帕，含安装，长2000米，8元/米，1.6万元。
2.灌溉蓄水池：100立方米1口，钢筋砼结构，含配套栏杆、引水渠，门、梯子，5万元。
3.生物安全防护网：400米，高1.7米，100元/米，4万元；
4.新建人行便道1500米，宽0.9m，C20混凝土，厚10cm，67.5元/米，10.125万元。</t>
  </si>
  <si>
    <t>白河村</t>
  </si>
  <si>
    <t>通过土地流转充分利用闲置土地资源、吸纳群众务工就业，聘用脱贫户参与务工，受益群众达30户103人，其中脱贫户10户40人。</t>
  </si>
  <si>
    <t>群众参与项目申报、监督建设质量，解决生产收入困难，促进产业发展，农户增收。</t>
  </si>
  <si>
    <t>按时完成白河村杨梅园基础设施建设项目建设内容，完成分红，农户增收。</t>
  </si>
  <si>
    <t>1.围栏400米，高1.7米；
2.灌溉蓄水池100立方米1口，钢筋砼结构，含配套栏杆、引水渠，门、梯子；
3.PE管，Φ25mm，1.6兆帕，含安装，长2000米；
4.新建人行便道1500米，宽0.9m，C20混凝土，厚10cm。</t>
  </si>
  <si>
    <t>总投资20.725万元</t>
  </si>
  <si>
    <t>通过土地流转充分利用闲置土地资源、吸纳群众务工就业，聘用贫困群众参与务工</t>
  </si>
  <si>
    <t>≥10</t>
  </si>
  <si>
    <t>≧95%</t>
  </si>
  <si>
    <t>忠县磨子土家族乡人民政府</t>
  </si>
  <si>
    <t>闵泽勇</t>
  </si>
  <si>
    <t>2023年磨子乡白河村产业路建设项目</t>
  </si>
  <si>
    <t>财政衔接资金总投资38万元用于：硬化11组磨白路至余长祥家公路长110m，硬化11组磨白路至杨和平家公路长120m，硬化12组磨白路至杨春明家公路长132m，硬化11组李河宗家至李宗德家公路长120m，合计482m，路面宽4.5m，C25混凝土，厚20cm，路基补强，约80万元/公里，总投资38万元。</t>
  </si>
  <si>
    <t>白河村11组、12组</t>
  </si>
  <si>
    <t>硬化公路482m,改善交通运输条件,方便133户396余人其中建卡贫困户14户50人生活出行，并降低农产品运输成本。</t>
  </si>
  <si>
    <t>群众参与项目申报、监督建设质量，解决生产出行困难，促进产业发展，已以工代赈方式实施，带动当地群众务工增收。</t>
  </si>
  <si>
    <t>硬化4.5m宽公路482m。</t>
  </si>
  <si>
    <t>约80万元/㎞,总投资38万元</t>
  </si>
  <si>
    <t>改善交通运输条件,方便133户396余人其中建卡贫困户14户50人生活出行，并降低农产品运输成本。</t>
  </si>
  <si>
    <t>磨子土家族乡人民政府</t>
  </si>
  <si>
    <t>吴川</t>
  </si>
  <si>
    <t>2023年磨子乡竹山村松坤菌草科技开发有限责任公司股权化改革项目</t>
  </si>
  <si>
    <t>种植养殖加工服务</t>
  </si>
  <si>
    <t>新建占地50亩的羊肚菌标准化种植基地，预估总投资275万元。
衔接资金150万元用于：                                                                       1.购买镀锌钢管25mx1.8mm及配件预计投入资金95万元。
2.抗老化无滴膜宽12m、厚12s，预计投入资金15万元。
3.抗老化6针加密遮阳网23000㎡，预计投入资金15万元。
4.自动喷淋系统5000套，25PE管2000m，50PE管2000m，7.5kw抽水机2台，预计投入资金10万元。
5.热泵智能烘干机（RB-5-5）2台，15万元；
自筹资金125万元用于：
1.羊肚菌菌种5万袋,20万元；
2.小麦150吨，48万元；
3.麸皮20吨，5万元；
4.煤炭60吨，10万元；
5.石灰10吨，2万元；
6.营养袋4000kg，投入资金10万元；
7.人工工资预计投入30万元。</t>
  </si>
  <si>
    <t>竹山村</t>
  </si>
  <si>
    <t>通过土地流转，充分利用闲置土地资源，吸纳群众务工就业，聘用脱贫户参与务工，受益群众达82户266人，其中脱贫户13户47人，增加农民的收入，壮大村集体经济收入，实现乡村振兴做有力保障，集体收入的20%用于本村失能弱能人口分配</t>
  </si>
  <si>
    <t>群众参与项目申报、监督建设质量，群众在园区务工增加收入；村集体参与企业分红，带动村集体经济增收。</t>
  </si>
  <si>
    <t>1.购买镀锌钢管25mx1.8mm及配件。
2.抗老化无滴膜宽12m、厚12s。
3.抗老化6针加密遮阳网23000㎡。
4.自动喷淋系统5000套，25PE管2000m，50PE管2000m，7.5kw抽水机2台。
5.热泵智能烘干机（RB-5-5）2台；
6.羊肚菌菌种5万袋；
7.小麦150吨；
8.麸皮20吨；
9.煤炭60吨；
10.石灰10吨；
11.营养袋4000kg；
12.人工工资预计投入30万元。</t>
  </si>
  <si>
    <t>总投资275万元，财政衔接资金150万元，企业自筹125万元。</t>
  </si>
  <si>
    <t>村集体本产业年收入3.6万元</t>
  </si>
  <si>
    <t>新增当地就业岗位，群众就近就业增收；村集体按股权的6%保底分红5年，村集体分红的20%以上用于本村失能弱能人口分配。</t>
  </si>
  <si>
    <t>≧97%</t>
  </si>
  <si>
    <t>重庆市城口县松坤菌草科技开发有限责任公司</t>
  </si>
  <si>
    <t>何立坤</t>
  </si>
  <si>
    <t>2023年磨子乡竹山村农村公共服务建设项目</t>
  </si>
  <si>
    <t>开展县乡村公共服务一体化示范创建</t>
  </si>
  <si>
    <t>财政衔接资金95万元用于:                                                                 1.土家画乡工作室(20.20㎡)，3.2万；2.村情室(56.58㎡)，8.5万； 3.忠诚先锋(32.78㎡)，4.9万 ；4.竹语堂屋(35.08㎡)，5.3万； 5.办事大厅(70.18㎡)，10.5万；6.电商、农产品展示厅：(44.08㎡)，6.6万；7.老年/妇幼之家/画室(84.79㎡），10.2万；8.培训室(480.84㎡）,45.8万 。</t>
  </si>
  <si>
    <t>竹山村1组</t>
  </si>
  <si>
    <t>项目建成后受益群众591户1703人，其中脱贫户53户205人。</t>
  </si>
  <si>
    <t>群众参与项目申报、监督建设质量，群众在项目建设期间参加务工增加收入。</t>
  </si>
  <si>
    <t>1.土家画乡工作室(20.20㎡)；2.村情室(56.58㎡)； 3.忠诚先锋(32.78㎡) ；4.竹语堂屋(35.08㎡)； 5.办事大厅(70.18㎡)；6.电商、农产品展示厅：(44.08㎡)；7.老年/妇幼之家/画室(84.79㎡）；8.培训室(480.84㎡） 。</t>
  </si>
  <si>
    <t>总投资95元</t>
  </si>
  <si>
    <t>提升村容村貌，吸引外资投资</t>
  </si>
  <si>
    <t>≧96%</t>
  </si>
  <si>
    <t>忠县磨子土家族乡竹山村村民委员会</t>
  </si>
  <si>
    <t>杨阳</t>
  </si>
  <si>
    <t>2023年磨子乡堰口村盛宏生态养殖有限公司股权化改革项目</t>
  </si>
  <si>
    <t>财政衔接资金150万元用于:
1.安装进水PE管，φ400mm，1.6兆帕，650元/米，长度200米，φ110mm，1.6兆帕，80元/米，长度1000米，φ110mm闸阀，含安装，投资21万元；2.微孔增氧设备（三叶罗茨机，BCE-5.5KW80wa），共30组，5068元/组，投资15.2万元；3.进场路硬化300米，路面宽4.5米，C25混凝土，厚20cm，路基补强、边沟，80万元/公里，投资21.9万元；4.养殖蓄水池，容积200立方（长10米，宽10米，高度2米，地下1米，高出地面1米，钢筋混凝土结构含配套栏杆，引水渠，门梯子）9万元/口，投资9万元；5.养殖沉淀池，容积100立方（长7米，宽7米，地下2米，钢筋混凝土结构含配套栏杆，引水渠，门梯子）5万元/口，投资5万元；6.生产便道，宽度2.4米，C20混凝土浇筑，厚20cm，长度850米，380元/米，投资32.3万元；7.格瑞沃冷暖型热泵机组，KFXRS-050H，（安装、调试及售后服务），3组，7.6万元/组，投资22.8万元；8.大棚（含φ20mm镀锌管骨架，镀锌保温膜，高密度太阳网，玻璃岩棉，两侧卡槽及手动摇膜通风口）共6000平方，38元/平方（含配件及安装）投资22.8万元。
自筹资金123.8万元用于：
1.智能循环交换系统（东莞市蓝之源科技有限公司，全自动循环水设备：编号NA0012,含运费、安装、调试及后期技术指导），两组共用一套，共15套，3.44万/套，投资51.6万元；2.高密度养殖池，长6米，宽5米，高1米（含25mm×35mm镀锌扁管骨架，高密度帆布），每组4个（约200平方），共30组，4800元/组，投资14.4万元；3.备用电源，武藤勭力30KW柴油发电机（型号YOTO30）一台，含运费及安装调试，投资5.1万元。4.生产管理用房，砖混结构，350平方，1000元/平方，投资35万元；5.金属框架防护隔离网，高度2米，长度500米，共1000平方，45元/平方（含安装），投资4.5万元。6.砖混排水沟，规格为40cm×50cm（含挖方，垫层及砖混砌筑），长度600米，220元/米，投资13.2万元；</t>
  </si>
  <si>
    <t>堰口村4组</t>
  </si>
  <si>
    <t>充分利用水资源，吸纳群众务工就业，聘用贫困群众参与务工，增加农民的收入，壮大村集体经济收入，实现乡村振兴做有力保障，集体收入的部分用于本村失能弱能人口分红。</t>
  </si>
  <si>
    <t>群众参与项目申报、监督建设质量，群众务工增加收入；村集体参与企业分红，带动村集体经济增收。</t>
  </si>
  <si>
    <t>1.安装进水PE管，φ400mm，1.6兆帕，200米，φ110mm，1.6兆帕，1000米；
2.微孔增氧设备（三叶罗茨机，BCE-5.5KW80wa），共30组；
3.进场路硬化300米，路面宽4.5米，C25混凝土，厚20cm，路基补强、边沟；
4.养殖蓄水池，容积200立方（长10米，宽10米，高度2米，地下1米，高出地面1米，钢筋混凝土结构含配套栏杆，引水渠，门梯子）；
5.养殖沉淀池，容积100立方（长7米，宽7米，地下2米，钢筋混凝土结构含配套栏杆，引水渠，门梯子）；
6.生产便道，宽度2.4米，C20混凝土浇筑，厚20cm，长度850米；
7.格瑞沃冷暖型热泵机组，KFXRS-050H，（安装、调试及售后服务），3组；
8.大棚（含φ20mm镀锌管骨架，镀锌保温膜，高密度太阳网，玻璃岩棉，两侧卡槽及手动摇膜通风口）共6000平方。
9.智能循环交换系统（东莞市蓝之源科技有限公司，全自动循环水设备：编号NA0012,含运费、安装、调试及后期技术指导），两组共用一套，共15套；
10.高密度养殖池，长6米，宽5米，高1米（含25mm×35mm镀锌扁管骨架，高密度帆布），每组4个（约200平方），共30组；
11.备用电源，武藤勭力30KW柴油发电机（型号YOTO30）一台。
12.生产管理用房，砖混结构，350平方；12.金属框架防护隔离网，高度2米，长度500米，共1000平方。
13.砖混排水沟，规格为40cm×50cm（含挖方，垫层及砖混砌筑），长度600米。</t>
  </si>
  <si>
    <t>总投资273.8万元，财政投入150万元，企业自筹123.8万元。</t>
  </si>
  <si>
    <t>村集体本产业年收入3.7万元</t>
  </si>
  <si>
    <t>充分利用水资源、吸纳群众务工就业，聘用贫困群众参与务工，增加农民的收入，壮大村集体经济收入，实现乡村振兴做有力保障，集体收入的部分用于本村失能弱能人口分红。</t>
  </si>
  <si>
    <t>≧93%</t>
  </si>
  <si>
    <t>重庆盛宏生态养殖有限公司</t>
  </si>
  <si>
    <t>村集体按股权的6%保底分红5年，村集体分红的20%以上用于本村失能弱能人口分红。</t>
  </si>
  <si>
    <t>秦艮祥</t>
  </si>
  <si>
    <t>2023年磨子乡小李村村集体农产品生产加工项目</t>
  </si>
  <si>
    <t>财政衔接资金40万元用于：
1.冷藏库（原址拆建）50立方米：5P，预计投入7.77万元。                                                                                                                                 2.咸菜加工房（原址拆建）60平方米：6.2万元；生产加工桌2套，1万元；泡菜汤（200L）10个，0.5万元；佐料机器及包装机器，1万元；合计8.7万元。                                                                                                                                                       3.管理房（原址拆建）40平方米，4.4万元，建厕所2个，1.1万元 ；合计5.5万元。                                                                                                                                                                                                                                                             4.建果蔬大棚10个，长30m，宽7m，高2.5m，11.42万元；移开耕作层土0.3-0.6m厚，将底层土挖填到低处，然后将耕作层土平铺，1500元/亩，1.5万元；PEΦ50mm管100m，15元/米，0.15万元；PEΦ25mm管600m，7元/米，0.42万元；HU型喷头120个，20元/个，0.24万元；照明设施3盏，1000元/盏，0.3万元；购买深耕翻土机2台，35匹马力，2万元/台，投资4万元。合计18.03万元。</t>
  </si>
  <si>
    <t>小李村9组</t>
  </si>
  <si>
    <t>聘用贫困群众参与务工，受益群众达432户1310人，其中脱贫户51户166人，增加农民的收入，壮大村集体经济收入，实现乡村振兴做有力保障。</t>
  </si>
  <si>
    <t>群众参与项目申报、监督建设质量，解决生产出行困难，促进产业发展，农户增收。</t>
  </si>
  <si>
    <t>项目修建后，受益群众达432户1310人，（其中脱贫户51户166人），促进产业发展，农户增收，从而壮大村集体体经济收入。</t>
  </si>
  <si>
    <t>1.冷藏库（原址拆建）50立方米：5P。                                                                                                                                 2.咸菜加工房（原址拆建）60平方米；生产加工桌2套；泡菜汤（200L）10个；佐料机器及包装机器，1套。                                                                                                                                                       3.管理房（原址拆建）40平方米；                                                                                                                                                         建厕所2个。                                                                                                                                                                                                                                                             4.建果蔬大棚10个，长30m，宽7m，高2.5m；移开耕作层土0.3-0.6m厚，将底层土挖填到低处，然后将耕作层土平铺；PEΦ50mm管100m；PEΦ25mm管600m；HU型喷头120个；照明设施3盏；购买深耕翻土机2台，35匹马力。</t>
  </si>
  <si>
    <t>财政投入40万元</t>
  </si>
  <si>
    <t>促进产业发展，农户增收，从而壮大村集体体经济收入，村集体本产业年收入2万元。</t>
  </si>
  <si>
    <t>项目建成后,方便432户1310人（脱贫户51户166人）生活出行，并降低产品运输成本出行问题。</t>
  </si>
  <si>
    <t>≥92%</t>
  </si>
  <si>
    <t>忠县磨子土家族乡小李村股份经济联合社</t>
  </si>
  <si>
    <t>由村集体经济组织经营管理，增加村集体收入。</t>
  </si>
  <si>
    <t>崔燕</t>
  </si>
  <si>
    <t>2023年磨子土家族乡小李村忠县谦厚农业有限公司股权化改革项目</t>
  </si>
  <si>
    <t>衔接资金补助资金100万元用途：
1.PE管：Φ63 mm ，1.6 Mpa，含安装，4500米，25元/米，11.25万元；
2.PE管：Φ90mm  ，1.6 Mpa，含安装，1500米，50元/米，7.5万元；                             3.PE管：Φ110mm ，1.6 Mpa，含安装，500米，80元/米，4万元；                                4.PE管：Φ160mm ，1.6 Mpa，含安装，500米，100元/米，5万元；                                                                                5.灌溉蓄水池，容积500m3容积500m3，钢筋砼结构，含配套栏杆、引水渠，门、梯子，20万元；                                                                             6.提灌站：泵房面积20平方米(1.4万)，50-261KW水泵 流量不低于30m3/h(9万)，PE管 Φ110mm输水管道2000m，16万，26.4万元；                                                     7.灌水器1套：16滴管专用管（智雨）40000米，2元/米，8万元，一分四滴箭(NANO)15000套，5.85万元，13.85万元；                                                                      
8.首部系统：全自动砂石过滤器一套(多灵3万/套)(100m3/h)，全自动碟片过滤器一套(100m3 m3阿尔塞斯3万一套)，施肥设备一套(上海创信1万一套)，增压设备一套（100-50-30kw上海创信1.5万一套），量测设备一套(泉盛1.5万1套)（流量计、止回阀），变频柜(30kw2万一套山东科创)，12万元。                                                                                        群众自筹等其他资金86.55万元用于：
1.土地整形，坡改梯。总面积200亩，1500元/亩，30万元；
2.购买商品有机肥料50吨，15万元；                                                                                         3.农药8.6万元；
4.复合肥料20吨，10万元；     
5.锄草、施肥、修枝用工等人工工资，22.95万元。</t>
  </si>
  <si>
    <t>扩建</t>
  </si>
  <si>
    <t>小李村8组</t>
  </si>
  <si>
    <t>群众参与项目申报、监督建设质量，促进产业发展，农户增收。</t>
  </si>
  <si>
    <t>1.PE管：Φ63 mm ，1.6 Mpa，含安装，4500米；
2.PE管：Φ90mm  ，1.6 Mpa，含安装，1500米；
3.PE管：Φ110mm ，1.6 Mpa，含安装，500米；
4.PE管：Φ160mm ，1.6 Mpa，含安装，500米；
5.钢塑管，Φ65mm，25Mpa，含安装及配件，1000米；
6.灌溉蓄水池，容积500m3容积500m3，钢筋砼结构，含配套栏杆、引水渠，门、梯子，                                                          7.提灌站：泵房面积20平方米(1.4万)，50-261KW水泵 流量不低于30m3/h(9万)， Φ110mm输水管道2000m；
8.灌水器1套：16滴管专用管（智雨）40000米1元一米，一分四滴箭(NANO)15000套3元一套；                                                                      
9.首部系统：全自动砂石过滤器一套(多灵3万)(100m3/h)，全自动碟片过滤器一套(100m3 m3阿尔塞斯3万一套)，施肥设备一套(上海创信1万一套)，增压设备一套（100-50-30kw上海创信1.5万一套），量测设备一套(泉盛1.5万1套)（流量计、止回阀），变频柜(30kw1万一套山东科创)
；
10.土地整形，坡改梯，总面积200亩；
11.购买商品有机肥料50吨；                                                                                         12.农药8.6万元；
13.复合肥料20吨；
14.锄草、施肥用工等人工工资。</t>
  </si>
  <si>
    <t>总投资186.55万元，财政投入100元，企业自筹86.55万元。</t>
  </si>
  <si>
    <t>村集体本产业年收入2.5万元</t>
  </si>
  <si>
    <t>项目修建后，受益群众达432户1310人，（其中脱贫户51户166人）。</t>
  </si>
  <si>
    <t>忠县谦厚农业有限公司</t>
  </si>
  <si>
    <t>谭冰洁</t>
  </si>
  <si>
    <t>2023年磨子乡乡村治理项目</t>
  </si>
  <si>
    <t>乡村治理</t>
  </si>
  <si>
    <t>乡村治理、积分制</t>
  </si>
  <si>
    <t>财政衔接资金总投资150万元用于： 1.维修8个村（社区）广播设施设备41个，投资33万元。2.乡村振兴重要节点标识标牌安装:村（社区）网格化管理导引导识牌30*0.8=24万元，社会文明新风尚宣传推广手绘2000㎡*250=50万元。3.推进8个村（社区）“积分制” 兑换物资购买，40万元。4.安装红黑榜公示栏9个，3万元。</t>
  </si>
  <si>
    <t>磨子乡全乡</t>
  </si>
  <si>
    <t>项目修建后，受益群众达7070户18585人，脱贫户556户2106人，监测对象户33户88人。</t>
  </si>
  <si>
    <t>1.维修8个村（社区）广播设施设备41个；
2.乡村振兴重要节点标识标牌安装:村（社区）网格化管理导引导识牌30*0.8，社会文明新风尚宣传推广手绘2000㎡*250。
3.推进8个村（社区）“积分制” 兑换物资购买。
4.安装红黑榜公示栏9个。</t>
  </si>
  <si>
    <t>总投资150万元</t>
  </si>
  <si>
    <t>项目修建后，受益群众达7033户18287人，脱贫户533户2033人，监测对象户42户120人。</t>
  </si>
  <si>
    <t>15826288160</t>
  </si>
  <si>
    <t>2023年磨子乡土家民俗工匠培育培训室建设项目</t>
  </si>
  <si>
    <t>就业扶贫</t>
  </si>
  <si>
    <t>乡村工匠传习所</t>
  </si>
  <si>
    <t>财政衔接资金总投资80万元用于：购买铁匠铺子并进行改造，建设乡村工匠培育培训室，打造磨子乡土家民俗馆等，总投资80万元。</t>
  </si>
  <si>
    <t>磨子社区</t>
  </si>
  <si>
    <t>购买铁匠铺子并进行改造，建设乡村工匠培育培训室，打造磨子乡土家民俗馆等</t>
  </si>
  <si>
    <t>总投资80万元</t>
  </si>
  <si>
    <t>2023年磨子乡电商消费帮扶项目</t>
  </si>
  <si>
    <t>数字乡村建设</t>
  </si>
  <si>
    <t>财政衔接资金23万元用于:平台由3个部分构成：公众号 + 小程序 + 管理后台。                                                     公众号认证费用（5年），0.15万元；小程序认证费用（5年），0.15万元；腾讯云空间，1.782万元；平台研发费用14.038万元；维保费用（第一年免费），3.48万元；广告机5台，6800元/台，3.4万元；合计23万元。</t>
  </si>
  <si>
    <t>汇集帮扶单位资源，通过电商消费帮扶项目全方位展示磨子土家族乡发展动态，各村社动态信息，实现帮扶产品的在线展示及交易。</t>
  </si>
  <si>
    <t>群众参与项目申报、监督建设质量，群众在项目建成后，实现农产品线上销售</t>
  </si>
  <si>
    <t>平台由3个部分构成：公众号 + 小程序 + 管理后台。                                                     公众号认证费用（5年），0.15万元；小程序认证费用（5年）；
腾讯云空间；平台研发费用；
维保费用（第一年免费）；
广告机5台</t>
  </si>
  <si>
    <t>总投资23万元</t>
  </si>
  <si>
    <t>项目建成后有效带动磨子土家族乡农副产品销售,重庆磨珍源农业科技有限公司销售额的8%用于反哺磨子发展。</t>
  </si>
  <si>
    <t>项目建成后，受益群众达7033户18287人，脱贫户533户2033人，监测对象户42户120人。</t>
  </si>
  <si>
    <t>≥5</t>
  </si>
  <si>
    <t>重庆磨珍源农业科技有限公司</t>
  </si>
  <si>
    <t>重庆磨珍源农业科技有限公司销售额的8%用于反哺磨子发展。</t>
  </si>
  <si>
    <t>李岱根</t>
  </si>
  <si>
    <t>2023年磨子乡供销合作社社会化服务项目</t>
  </si>
  <si>
    <t>产业服务支撑项目</t>
  </si>
  <si>
    <t>财政衔接资金70万元用于:开沟机（益丰2F-30）4台，每台3万元，共12万元；果实转运机(帝勒金驰DL300U-2WD-1.6)5台，每台2万元，共10万元；旋耕机（星光 XG1002）2台，每台10.2万元，共计20.4万元；收割机（星光 4LB2-172）2台，每台13.8万元，共27.6万元。                                                  自筹资金60.4万元用于:购置植保无人机（极目EA-30X）5台，每台 7万元，共35万元；割草机（atex RX-653E）3台，每台5.8万元，共17.4万元；配肥机（富贵象-Y4）1台，每台8万元，共计8万元。</t>
  </si>
  <si>
    <t>磨子土家族乡磨子场</t>
  </si>
  <si>
    <t>项目建成后，每年能为磨子、乌杨、石子、东溪等乡镇提供柑橘、水稻农业生产机耕、机播、机防、机收等环节的半托管和全托管服务4万亩次，可支撑3个农村综合服务社运营，带动3个村集体经济组织增收。</t>
  </si>
  <si>
    <t>通过农业社会化服务支撑“基层社+集体经济组织+小农户”模式组建的农村综合服务社运营，可直接支撑集体经济增收、通过托管服务降低农户农业生产成本，带动农户发展增收致富。</t>
  </si>
  <si>
    <t>建成专业性农业社会化服务组织</t>
  </si>
  <si>
    <t>植保无人机（极目EA-30X）5台；
开沟机（益丰2F-30）4台；
果实转运机(帝勒金驰DL300U-2WD-1.6)5台；
割草机（atex RX-653E）3台；
配肥机（富贵象-Y4）1台；
旋耕机（星光 XG1002）2台；
收割机（星光 4LB2-172）2台。</t>
  </si>
  <si>
    <t>总投资130.4万元，财政补助资金70万元，自筹资金60.4万元。</t>
  </si>
  <si>
    <t>农业社会化服务收入70万元/年</t>
  </si>
  <si>
    <t>通过农业生产半托管和全托管模式开展农业社会化服务，降低农业生产成本和劳动强度，很好解决农业生产缺劳难题，提升农业收益，实现农户增收，受益农户可达6000余户，4万余亩次耕作节约成本480余万元；</t>
  </si>
  <si>
    <t>重庆市忠县供销合作社联合社</t>
  </si>
  <si>
    <t>重庆市忠县磨子乡供销合作社有限公司</t>
  </si>
  <si>
    <t>李光辉</t>
  </si>
  <si>
    <t>2023年磨子乡白河村公共基础设施补短板建设项目</t>
  </si>
  <si>
    <t>其他</t>
  </si>
  <si>
    <t>总投资119万元
1.新建农贸市场1个，建筑面积300㎡，摊位50个；
2.公共厕所1座，建筑面积100㎡，6个厕位；
3.农村客运站及应急避难场所：应急避难场地硬化：2500㎡，厚0.2m，C25混凝土，800元/m³，40万元，农村客运站，10万元，合计50万元；
4.新建连接道，长50m，宽5.5m，C25混凝土，厚20cm。</t>
  </si>
  <si>
    <t>白河村2组</t>
  </si>
  <si>
    <t>1.新建300㎡农贸市场1个，摊位50个；2.新建100㎡公共厕所1座，厕位6个；3.新建农村客运站及应急避难场所1处；4.新建连接道50m。项目建成后，改善白河村1142户3206人（其中脱贫户98户374人）人居环境，辐射石柱县万朝镇、万福村、小李村等周边群众赶集，集中农产品销售，增加群众收入，壮大集体经济收入。</t>
  </si>
  <si>
    <t>群众参与项目申报、监督建设质量，鼓励以工代赈方式建设，帮助群众在项目建设期间参加务工增加收入。</t>
  </si>
  <si>
    <t>1.新建300㎡农贸市场1个，摊位50个；2.新建100㎡公共厕所1座，厕位6个；3.新建农村客运站及应急避难场所1处；4.新建连接道50m。</t>
  </si>
  <si>
    <t>增加村集体经济收益1万元/年</t>
  </si>
  <si>
    <t>项目建成后，改善白河村1142户3206人（其中脱贫户98户374人）人居环境，辐射石柱县万朝镇、万福村、小李村等周边群众出行和农产品销售，增加群众收入，通过农贸市场和车站管理，增加集体经济收入。</t>
  </si>
  <si>
    <t>吴方卓</t>
  </si>
  <si>
    <t>2023年磨子乡中塘村、石梯村老旧供水管网改造项目</t>
  </si>
  <si>
    <t>改造中塘村、石梯村供水管网，其中中塘村DN65管5.7km，DN40管3.34km，DN32管6.53km；石梯村DN65管1.89km，DN40管4.39km，DN32管4.5km，材料、水表、闸阀等。</t>
  </si>
  <si>
    <t>中塘村、石梯村</t>
  </si>
  <si>
    <t>项目建成后，将改善1782户5022人（其中脱贫164户651人，监测13户，40人），饮水条件，提高村民满意度。</t>
  </si>
  <si>
    <t>群众参与项目申报、监督建设质量，群众在项目建设期间参加务工增加收入，提升饮水质量。</t>
  </si>
  <si>
    <t>DN65管7.59km，DN40管7.73km，DN32管11.03km。</t>
  </si>
  <si>
    <t>总投资267万元</t>
  </si>
  <si>
    <t>改善中塘村、石梯村群众饮水条件，提高农村供水保障水平，改善农村供水设施条件</t>
  </si>
  <si>
    <t>≧15</t>
  </si>
  <si>
    <t>县水利局</t>
  </si>
  <si>
    <t>万海波</t>
  </si>
  <si>
    <t>2023年忠县磨子乡白河村场镇污水管网整改项目</t>
  </si>
  <si>
    <t>人居环境整</t>
  </si>
  <si>
    <t>农村污水治理治</t>
  </si>
  <si>
    <t>1.拆除路面，2982.17m2，25.94/m2；2.挖沟槽土石方，4020.14m3；3.余方弃置，4577.49；4.HDPE塑钢缠绕管 DN200，285米；5.HDPE塑钢缠绕管 DN300，652.9米；6.HDPE塑钢缠绕管 DN400，219米；7.HDPE塑钢缠绕管 DN500，133.9米；8.HDPE塑钢缠绕管 DN600，108.4米；9.HDPE塑钢缠绕管 DN700，83.5米；10.HDPE塑钢缠绕管 DN800，148.7米；11.雨水HDPE塑钢缠绕管 DN800，200米。12.砌筑井，45座。13.恢复人行道砼路面，2982.17m2。14.入户井，57座。15.化粪池1个等。</t>
  </si>
  <si>
    <t>项目建成后，将改善1187户3286人（其中脱贫98户375人，监测8户，22人），饮水条件，提高村民满意度。</t>
  </si>
  <si>
    <t>群众参与项目申报、监督建设质量，群众在项目建设期间参加务工增加收入，提升环境质量。</t>
  </si>
  <si>
    <t>总投资177.238012万元，衔接资金95.238012万元，其他财政资金82万元。</t>
  </si>
  <si>
    <t>改善白河村人居环境</t>
  </si>
  <si>
    <t>县环保局</t>
  </si>
  <si>
    <t>2023年磨子乡磨子湖产业园建设项目</t>
  </si>
  <si>
    <t>产业发展、乡村建设行动、其他</t>
  </si>
  <si>
    <t>生产项目、人居环境整治、少数民族特色村寨建设项目</t>
  </si>
  <si>
    <t>财政衔接资金3200万元用于:                                                                   1.磨子湖生态养殖及休闲垂钓项：防腐木栈道1.5万平方米，903万元。                                2.乡村旅游休闲基础设施建设项目：露营台900平方米，54.18万元；生态停车位16800平方米，423.36万元。
3.子湖环湖路人居环境整治、周边污水及垃圾治：Φ300波纹管长5500米，61.6万元；100PE管长1000米，11.2万元；砖砌检查井220个，30.8万元；化粪池200立方米，22.4万元；垃圾收运站4个，5.6万元；片石浆砌挡土墙3600平方米，231.84万元；Φ73钢塑管6000米，21万元；三项电缆线（6㎡）长6000米，12.6万元；两项电缆线（2.5㎡）长2000米，2.24万元；公厕7个共800平方米，168万元；石板人行路10000平方米，182万元；加盖板砼排水沟40*60cm长5500米，168万元。
4.少数民族特色村寨建设项目：游客集散中心3800平方米，734.18万元。
5.乡村民俗陈列馆及磨子土家画乡培训基地：168万元。                                               自筹资金63.82万元用于：游客集散中装修装饰。</t>
  </si>
  <si>
    <t>磨子社区、中塘村</t>
  </si>
  <si>
    <t>项目修建后，受益群众达7033户18287人。其中脱贫户533户2033人，监测对象户42户120人；预计达产期年产值可达1500万元。</t>
  </si>
  <si>
    <t>建成产旅融合发展环线、形成磨子产业发展新格局。</t>
  </si>
  <si>
    <t xml:space="preserve">1.防腐木栈道1.5万平方米，露营台900平方米，生态停车位16800平方米，Φ300波纹管长5500米，100PE管长1000米，砖砌检查井220个，化粪池200立方米，垃圾收运站4个，片石浆砌挡土墙3600平方米，Φ73钢塑管6000米，三项电缆线（6㎡）长6000米，两项电缆线（2.5㎡）长2000米，公厕7个共800平方米，石板人行路10000平方米，加盖板砼排水沟40*60cm长5500米，游客集散中心3800平方米，乡村民俗陈列馆及磨子土家画乡培训基地。                                                                                                                                         </t>
  </si>
  <si>
    <t>申请财政衔接资金补助3200万元，企业自筹63.82万元。</t>
  </si>
  <si>
    <t>受益群众达7033户18287人。其中脱贫户533户2033人，监测对象户42户120人；预计达产期年产值可达1500万元。</t>
  </si>
  <si>
    <t>任家镇</t>
  </si>
  <si>
    <t>2023年任家镇任家村山晨农业开发有限公司股权化改革试点项目</t>
  </si>
  <si>
    <t>一. 财政衔接资金：（一）连栋薄膜大棚 3075㎡，200元/㎡，合计：61.5万元。
总配置：肩高2.5米，开间4米，顶高4.8米，外遮阳高5米。温室选用8米跨圆拱形结构类型，基础为300×300毫米点式基础；顶部及四周采用普通15丝或PEP12丝无滴膜，骨架为双面热镀锌钢骨架，主骨架采用热镀锌冷轧板管 。
1.材拱杆采用ø32毫米×1.5毫米热镀锌型材组装而成，双面热镀锌处理。
2.檩条采用双面热镀锌型材。
3.主立柱采用70×50×2.5毫米热镀锌钜管或ø60×3毫米圆管。
4.棚头辅立柱采用50×30×2.0毫米热镀锌管，每个棚头安装4根辅立柱，侧辅立柱采用50×30×2.0毫米热镀锌管，每个开间安装侧辅立柱2根。
5.雨水槽用厚2毫米热镀锌钢材板制作而成。
6.温室端横梁采用ø32×1.8毫米热镀锌型材组装而成。
7.纵拉杆采用ø25×1.5毫米热镀锌型材组装而成。
8.斜撑杆采用ø32×1.8毫米双面热镀锌型材。
9.温室端部安装ø110毫米PVC落水管。
自带降温配置2米×2米（宽×高）手动推拉门，下部滚轮导轨；配置自然通风系统、外遮阳系统、内遮荫系统、湿帘风机强制降温系统（含3立方米蓄水池）、电动控制及配电系统。 
（二）、新建排水沟300米，C2O砼明渠，底宽0.5m、㡳厚0.1m，边樯高0.5m、宽0.2m，300元/m，小计9万元。排水沟400m，C2O砼明沟，底宽0.3m、厚0.1m，边墙高0.4m、边墙宽0.2m，240元/m，小计9.6万元。                                           二、企业自筹资金64万元：人工工资23万元；葱苗8万元；水溶肥20吨，1.2万元/吨，小计24万元；复合肥18吨，0.5万元/吨，小计9万元。</t>
  </si>
  <si>
    <t>任家村</t>
  </si>
  <si>
    <t>指标1：连栋薄膜大棚 3075㎡；新建排水沟700米，人工工资23万元；葱苗8万元；水溶肥20吨；复合肥18吨。  
指标2：扩大蔬菜种植规模，持续打造“菜篮子”基地，提升企业经济效益，吸纳就近群众产业基地务工增收1万元；同时项目建成后村集体按持股资金的8％标准分红，分红年限6年，村集体分红的20%以上用于本村失能弱能人口分配，增加失能弱能人口收入。</t>
  </si>
  <si>
    <t>群众参与项目申报、监督建设质量，受益失能弱能人口享受分红，带动周边群众就近务工增收。</t>
  </si>
  <si>
    <t>指标1：连栋薄膜大棚 3075㎡；新建排水沟700米，人工工资23万元；葱苗8万元；水溶肥20吨；复合肥18吨。  
指标2：扩大蔬菜种植规模，持续打造“菜篮子”基地，提升企业经济效益，吸纳就近群众产业基地务工增收1万元；同时项目建成后村集体按持股资金的6％标准分红，分红年限5年，村集体分红的20%以上用于本村失能弱能人口分配，增加失能弱能人口收入。</t>
  </si>
  <si>
    <t>连栋薄膜大棚 3075㎡；新建排水沟700m</t>
  </si>
  <si>
    <t>项目竣工验收合格率100%
排水沟300米，C2O砼明渠，底宽0.5m、㡳厚0.1m，边樯高0.5m、宽0.2m，排水沟400m，C2O砼明沟，底宽0.3m、厚0.1m，边墙高0.4m、边墙宽0.2m。</t>
  </si>
  <si>
    <t>1.连栋薄膜大棚 3075㎡，200元/㎡。
2.新建排水沟300米，300元/m。排水沟400m，240元/m。</t>
  </si>
  <si>
    <t>1.项目建成后村集体经济分红每年不低于3.2万元/年；受益失能弱能人口分红0.64万元/年。
2.带动本村及周边农户年户均增收1万元以上，每年村集体经济收入达到3.2元以上。</t>
  </si>
  <si>
    <t>吸纳周边群众务工人数≥15人           受益失能弱能人口数≥32人</t>
  </si>
  <si>
    <t>分红年限≥5年       项目使用年限≥15年</t>
  </si>
  <si>
    <t>受益人口满意度≥95%</t>
  </si>
  <si>
    <t>忠县山晨农业开发有限公司</t>
  </si>
  <si>
    <t>村集体按持股资金（财政衔接资金的50％为村集体持股资金）的8％标准分红，分红年限6年，增加村集体经济收入；村集体分红的20%以上用于本村失能弱能人口分配，增加本村失能弱能人口收入。</t>
  </si>
  <si>
    <t>村集体按持股资金（财政衔接资金的50％为村集体持股资金）的8％标准分红，分红年限6年</t>
  </si>
  <si>
    <t>杨勇</t>
  </si>
  <si>
    <t>2023年任家镇天星村集体经济发展项目</t>
  </si>
  <si>
    <t>一、财政衔接资金：24.74万元。                                                     1.整修灌溉池3口，1万元/口，小计3万元。
2.新建生产便道1公里，宽1.8米，厚15cm，C20砼，厚15cm，180元/m，小计18万元。
3.购买设施设备：直喂式打麻机1台，1.3万元/台，1.3万元；小型轻便耕作机3台，3200元/台，小计0.96万元。
4.PEΦ50mm管200m，15元/m，小计0.3万元；PEΦ32mm管500m，8元/m，小计0.4万元；PEΦ20mm管1300m，6元/m，小计0.78万元.                                           二、自筹资金：23.38万元。                                                            1.土地流转20亩，230元/亩，流转时间5年，合计2.3万元。
2.前期除杂、清理、土地翻转等，人工工资3万元；后期管护(包含除草，打药，施肥，种植，收割、加工等)，人工工资7万元。
3.复合肥5吨，0.5万元/吨，小计2.5万元，化肥10吨，0.55万元/吨，小计5.5万。
4.除草剂15箱，720元/件，小计1.08万元。                                      5.种子2万元。</t>
  </si>
  <si>
    <t>天星村</t>
  </si>
  <si>
    <t>指标1：1.整修灌溉池3口。
2.新建生产便道1公里。
3.购买设施设备：直喂式打麻机1台，1.3万元；小型轻便耕作机3台。
4.PEΦ50mm管200m；PEΦ32mm管500m；PEΦ20mm管1300m。                                       二、自筹资金。                                                            1.土地流转20亩，流转时间5年。
2.前期除杂、清理、土地翻转等，人工工资3万元；后期管护(包含除草，打药，施肥，种植，收割、加工等)，人工工资7万元。
3.复合肥5吨，小计2.5万元，化肥10吨,
4.除草剂15箱。                                      5.种子2万元。
指标2：壮大村集体经济持续发展，增加集体经济收入5万元；带动有劳动力的低收入人口10人左右参与项目建设增加务工收入0.5万元左右。同时村集体收益的20%以上用于本村失能弱能人口分配，增加本村失能弱能人口收入。</t>
  </si>
  <si>
    <t>群众参与项目申报、监督建设质量，有劳动力的低收入户优先参与项目建设，助力低收入户务工增收。</t>
  </si>
  <si>
    <t>1.整修灌溉池3口。
2.新建生产便道1公里。
3.购买设施设备：直喂式打麻机1台，1.3万元；小型轻便耕作机3台。
4.PEΦ50mm管200m；PEΦ32mm管500m；PEΦ20mm管1300m。                                       二、自筹资金。                                                            1.土地流转20亩，流转时间5年。
2.前期除杂、清理、土地翻转等，人工工资3万元；后期管护(包含除草，打药，施肥，种植，收割、加工等)，人工工资7万元。
3.复合肥5吨，小计2.5万元，化肥10吨,
4.除草剂15箱。                                      5.种子2万元。</t>
  </si>
  <si>
    <t xml:space="preserve">1.整修灌溉池3口，1万元/口。
2.新建生产便道1公里，180元/m，小计18万元。
3.购买设施设备：直喂式打麻机1台，1.3万元/台；小型轻便耕作机3台，3200元/台。
4.PEΦ50mm管200m，15元/m；PEΦ32mm管500m，8元/m；PEΦ20mm管1300m，6元/m，                               </t>
  </si>
  <si>
    <t>带动本村及周边农户年户均增收1万元以上；壮大村集体经济持续发展，增加集体经济收入5万元；同时村集体收益的20%以上用于本村失能弱能人口分配，增加本村失能弱能人口收入。</t>
  </si>
  <si>
    <t>吸纳低收入务工人数≥10人左右         村集体经济增收≥5万元</t>
  </si>
  <si>
    <t>任家镇天星村集体经济组织</t>
  </si>
  <si>
    <t>增加村集体经济收入，村集体收益的20%以上用于本村失能弱能人口分配，增加本村失能弱能人口收入。</t>
  </si>
  <si>
    <t>2023年任家镇老鹳村集体果园基础设施建设项目</t>
  </si>
  <si>
    <t>1.新建采摘便道300m，宽2m，厚0.15m，C20砼，5m切缝；200元/m；共6万元。       
 2.新建产业便道400m，宽1.5m，厚0.15m，C20砼，5m切缝；120元/m；共4.8万元。新建产业便道600m，宽1m，厚0.15m，C20砼，5m切缝；73元/m，4.38万元。                                                   3.整修生产管理房：新换屋顶瓦、陈旧木材等180㎡，150元/㎡，小计2.7万元；更换电线300m，16元/m,共0.48万元；修复屋内地平、屋前地坝250㎡，厚0.1m，C20砼，700元/m³，共1.75万元。                                                                   4.安装灌溉管网800m，ø20mmPU管，14元/m,共1.12万元；安全设施防护网1250m，50元/m,共6.25万元。                                    5.抽水灌溉电机（含高压泵）功率4千瓦1台，0.2万元/台，共0.2万元。</t>
  </si>
  <si>
    <t>老鹳村</t>
  </si>
  <si>
    <t xml:space="preserve">
指标1：新建采摘便道300m，宽2m，厚0.15m，C20砼，5m切缝。       
 2.新建产业便道400m，宽1.5m，厚0.15m，C20砼，5m切缝。新建产业便道600m，宽1m，厚0.15m，C20砼，5m切缝。                                                   3.整修生产管理房：新换屋顶瓦、陈旧木材等180㎡；更换电线300m；修复房内地平、屋前地坝250㎡，厚0.1m，C20砼。                                                                   4.灌溉管网800，ø20mmPU管；安全设施防护网1250m。                                    
5.抽水灌溉电机（含高压泵）功率4千瓦1台。
指标：2壮大村集体经济持续发展，增加集体经济收入1万元；带动有劳动力的低收入人口6人参与项目建设增加务工收入0.5万元左右。</t>
  </si>
  <si>
    <t xml:space="preserve">
指标1：新建采摘便道300m，宽2m，厚0.15m，C20砼，5m切缝。       
 2.新建产业便道400m，宽1.5m，厚0.15m，C20砼，5m切缝。新建产业便道600m，宽1m，厚0.15m，C20砼，5m切缝。                                                   3.整修生产管理房：新换屋顶瓦、陈旧木材等180㎡；更换电线300m，修复房内地平、屋前地坝250㎡，厚0.1m，C20砼。                                                                   4.灌溉管网800，ø20mmPU管；安全设施防护网1250m。                                    
5.抽水灌溉电机（含高压泵）功率4千瓦1台。
指标：2壮大村集体经济持续发展，增加集体经济收入1万元；带动有劳动力的低收入人口6人参与项目建设增加务工收入0.5万元左右。</t>
  </si>
  <si>
    <t>采摘便道300m；产业便道1000m；整修生产管理房1座；灌溉管网800m防护网1250m；电机功率4千瓦1台，高压泵1台</t>
  </si>
  <si>
    <t>1.新建采摘便道300m，宽2m，厚0.15m，C20砼，5m切缝；200元/m；共6万元。       
 2.新建产业便道400m，宽1.5m，厚0.15m，C20砼，5m切缝；120元/m；共4.8万元。新建产业便道600m，宽1m，厚0.15m，C20砼，5m切缝；73元/m，4.38万元。                                                   3.整修生产管理房：新换屋顶瓦180㎡，150元/㎡，小计2.7万元；更换电线300m，50元/m,共1.5万元；修复房内地平、屋前地坝250㎡，厚0.1m，C20砼，700元/m³，共1.75万元。                                                                   4.安装水管800m，ø20mmPU管，14元/m,共1.12万元；安全设施防护网1250m，50元/m,共6.25万元。                                    5.抽水灌溉电机（含高压泵）功率4千瓦1台，0.2万元/台，共0.2万元。</t>
  </si>
  <si>
    <t>增加集体经济收入1万元；带动有劳动力的低收入人口6人参与项目建设增加务工收入0.5万元左右。</t>
  </si>
  <si>
    <t>吸纳低收入务工人数≥6人            村集体经济增收≥1万元</t>
  </si>
  <si>
    <t>忠县任家镇人民政府</t>
  </si>
  <si>
    <t>2023年任家镇任家村山昌农业发展中心股权化改革试点项目</t>
  </si>
  <si>
    <t>一、财政衔接资金：54.5万元。                                                      1.新建作业便道1000m，宽2m，厚0.15m ，C20砼路面，5m一段收缩缝，240元/m ，小计24万元。
2.新建人行便道1500m，宽1.5m，厚0.1m，C20砼路面，5m一段收缩缝，100元/m，小计15万元。                                                                   3.新建蓄水池3口，100m³/口，钢筋砼结构，3.5万元/口，小计10.5万元；配套供水管网Φ63mmPE管及喷头、接头，2000m，小计5万元。                                            二、自筹资金：44.8万元                                                     鹅1000只，13元/只，小计1.3万元；饲料，1000袋，100元/袋，小计10万元；复合肥，1500袋，190元/袋，小计28.5万元；人工工资，5万元。</t>
  </si>
  <si>
    <t>指标1：作业便道1000m;人行便道1500m;蓄水池3口及配套设施。自筹资金：44.8万元，鹅1000只；饲料，1000袋，100元/袋；复合肥，1500袋；人工工资，5万元。
指标2：种养结合，提升企业经济效益；拓展产业链，吸纳就近群众12人产业园区务工增收0.5万元；同时项目建成后村集体按持股资金的6％标准分红，分红年限5年，村集体分红的20%以上用于本村失能弱能人口分配，增加失能弱能人口收入。</t>
  </si>
  <si>
    <t>指标1：                                                      作业便道1000m;人行便道1500m;蓄水池3口及配套设施                                  二、自筹资金：44.8万元                                                     鹅1000只；饲料，1000袋，100元/袋；复合肥，1500袋；人工工资，5万元。
指标2：种养结合，提升企业经济效益；拓展产业链，吸纳就近群众12人产业园区务工增收0.5万元；同时项目建成后村集体按持股资金的6％标准分红，分红年限5年，村集体分红的20%以上用于本村失能弱能人口分配，增加失能弱能人口收入。</t>
  </si>
  <si>
    <t>作业便道1000m;人行便道1500m;蓄水池3口及配套设施</t>
  </si>
  <si>
    <t>1.新建作业便道1000m，宽2.5m，厚0.15m ，C20砼路面，5m一段收缩缝，240元/m ，小计24万元。
2.新建人行便道1500m，宽1.5m，厚0.1m，C20砼路面，5m一段收缩缝，100元/m，小计15万元。                                                                   3.新建蓄水池3口，100m³/口，钢筋砼结构，3.5万元/口，小计10.5万元；配套供水管网Φ63mmPE管及喷头、接头，2000m，小计5万元。</t>
  </si>
  <si>
    <t>1.项目建成后村集体经济分红每年不低于1.308万元/年；受益失能弱能人口分红0.2616万元/年。2.带动本村及周边农户年户均增收**万元以上，每年企业或村集体经济收入达到***元以上。</t>
  </si>
  <si>
    <t>吸纳周边群众务工人数≥12人           受益失能弱能人口数≥14人</t>
  </si>
  <si>
    <t>重庆山昌农业发展中心</t>
  </si>
  <si>
    <t>村集体按持股资金（财政衔接资金的40％为村集体持股资金）的6％标准分红，分红年限5年，增加村集体经济收入；村集体分红的20%以上用于本村失能弱能人口分配，增加本村失能弱能人口收入。</t>
  </si>
  <si>
    <t>村集体按持股资金（财政衔接资金的40％为村集体持股资金）的6％标准分红，分红年限5年</t>
  </si>
  <si>
    <t>2023年任家镇龙翔村柑橘园区新建产业路项目</t>
  </si>
  <si>
    <t>新建龙翔村4、5社社柑橘园区产业路4700m，宽2m，厚0.15m，C20砼，5m切缝，200元/m,共94万元。</t>
  </si>
  <si>
    <t>龙翔村</t>
  </si>
  <si>
    <t>指标1：新建龙翔村4、5社社柑橘园区产业路4700m，宽2m，厚0.15m，C20砼，5m切缝，200元/m,共94万元。
指标2：巩固提升柑橘园区基础设施建设，方便柑橘除杂、采摘、运输等 ，同时项目建成后方便周边群众30户102人，其中低收入户3户14人生产生活出行。</t>
  </si>
  <si>
    <t>产业路4700m</t>
  </si>
  <si>
    <t>1.项目竣工验收合格率100%
2.宽2m，厚0.15m，C20砼，5m切缝</t>
  </si>
  <si>
    <t>产业路4700m，宽2m，厚0.15m，C20砼，5m切缝，200元/m</t>
  </si>
  <si>
    <t>降低柑橘采摘、运输成本，受益农业企业企业年均增收20万元。</t>
  </si>
  <si>
    <t>项目建成后方便群众30户102人（低收入人口3户14人）生产生活出行</t>
  </si>
  <si>
    <t>汝溪镇</t>
  </si>
  <si>
    <t>2023年汝溪镇马河村村集体白芷种植示范基地项目</t>
  </si>
  <si>
    <t>1.Φ50PE管3000米4.5万元；Φ25PE管8000米5.6万元；
2.抽水泵4台1万元
3.30挖机1台16万元
4.新建1m宽泥结石路10000米70万元；
5.自筹：种子10万元、农药及肥料10万元、土地流转费25万元、人工工资30万元</t>
  </si>
  <si>
    <t>马河村、溪沟社区、九亭社区、龙塆村</t>
  </si>
  <si>
    <t>目标1.新建300亩白芷种植示范基地，其中：Φ50PE管3000米4.5万元；Φ25PE管8000米5.6万元；抽水泵4台1万元；30挖机1台16万元；新建1m宽泥结石路10000米70万元。
目标2：带动全镇中药材发展增加农户收入
，直接受益人数为352人，其中脱贫人数为55人。</t>
  </si>
  <si>
    <t>群众参与项目申报、监督建设质量，降低生产成本，促进产业发展，增加集体收入。</t>
  </si>
  <si>
    <t>目标1.新建300亩白芷种植示范基地，其中：Φ50PE管3000米4.5万元；Φ25PE管8000米5.6万元；抽水泵4台1万元；30挖机10台160万元；新建1m宽泥结石路10000米70万元。
目标2：带动全镇中药材发展增加农户收入
，直接受益人数为352人，其中脱贫人数为55人。</t>
  </si>
  <si>
    <t>1.Φ50PE管3000米；Φ25PE8000米；
2.抽水泵4台
3.30挖机1台
4.1m宽泥结石路10000米；</t>
  </si>
  <si>
    <t>项目完工率100%</t>
  </si>
  <si>
    <t>1.Φ50PE管15元/米、Φ25PE管7元/米；
2.抽水泵0.25万元/台；
3.30挖机16万元/台；
4.新建1m宽泥结石路70元/米；</t>
  </si>
  <si>
    <t>带动全镇中药材发展，年产白芷150吨，预计能实现年销售收入90万元，带动群众务工收入5万元。</t>
  </si>
  <si>
    <t>带动全镇中药材发展增加农户收入
，直接受益人数为352人，其中脱贫人数为55人</t>
  </si>
  <si>
    <t>受益群众满意度≥98%</t>
  </si>
  <si>
    <t>忠县汝溪镇马河村股份经济联合社</t>
  </si>
  <si>
    <t>2023.
01</t>
  </si>
  <si>
    <t>2023.
12</t>
  </si>
  <si>
    <t>村集体收入的6%用于关联本村“失能、弱能”人员，村集体收入剩余部分继续用于村集体经济发展</t>
  </si>
  <si>
    <t>张永斌</t>
  </si>
  <si>
    <t>2023年汝溪镇溪沟社区榨菜产业基地扩建项目</t>
  </si>
  <si>
    <t>1、修建窖池10个，每个约150m³小计80万元；
2、建标准化钢架厂棚1000平方米小计120万元：
3、购买60T地磅,并安装(含混凝土基础),资金8万元
4.小型挖机1台40万元</t>
  </si>
  <si>
    <t>溪沟社区</t>
  </si>
  <si>
    <t>目标1：修建窖池10个，每个约150m³小计80万元；建标准化钢架厂棚1000平方米小计120万元；购买60T地磅,并安装(含混凝土基础),资金8万元；
目标2：带动全镇榨菜种植增加农户收入
；周边群众到基地务工增加收入2万元；直接受益人数为326人，其中脱贫人数为31人。</t>
  </si>
  <si>
    <t>目标1：修建窖池10个，每个约150m³小计80万元；建标准化钢架厂棚1000平方米小计120万元：购买60T地磅,并安装(含混凝土基础),资金8万元；
目标2：带动全镇榨菜种植增加农户收入
；周边群众到基地务工增加收入2万元；直接受益人数为326人，其中脱贫人数为31人。</t>
  </si>
  <si>
    <t>1、修建窖池10个，每个约150m³；
2、建标准化钢架厂棚1000平方米：
；
3、购买60T地磅,并安装(含混凝土基础)。
4.小型挖机1台</t>
  </si>
  <si>
    <t>1、修建150m³窖池8万元/个；
2、建标准化钢架厂棚1200元/平方米：
3、购买60T地磅,并安装(含混凝土基础),8万元/台。
4.小型挖机1台40万元</t>
  </si>
  <si>
    <t>形成3000亩榨菜种植基地，年产榨菜3000吨，预计能实现年收入180万元</t>
  </si>
  <si>
    <t>带动全镇榨菜种植增加农户收入
；周边群众到基地务工增加收入2万元；直接受益人数为326人，其中脱贫人数为31人。</t>
  </si>
  <si>
    <t>忠县汝溪镇溪沟社区股份经济联合社</t>
  </si>
  <si>
    <t>村集体按股权的6%保底分红，村集体分红的20%以上用于本村失能弱能人口分配。</t>
  </si>
  <si>
    <t>2023年汝溪镇龙塆村重庆市国匠酒业有限公司股权化改革项目</t>
  </si>
  <si>
    <t>1.新建1.2米宽泥结石路800米小计4.8万元；
2.Φ50PE管500米0.75万元、Φ25PE管1500米1.05万元；
3.抽水泵2台小计0.25万元
4.50平方米原料冷藏库小计8万元；
5.25T白酒基酒罐2个小计6万元； 
6.自动清洗机、原料破碎机小计9万元； 
7.操作台：规格（2.0m*1.8m*0.8）4台小计0.6万元；
8.清洗池规格：（1.6*1.2*0.6）3个小计0.3万元；
9.不锈钢物料周转桶8个小计1.2万元； 
10.10T泡制罐10个小计20万元； 
11.自动过滤机1台小计0.8万元； 
12.5T暂存罐1个小计1万元； 
13.10T调配罐1个小计2万元； 
14.10T成品暂存罐1个小计2万元； 
15.洗瓶机一套小计3万元； 
16.上盖机1台小计0.44万元； 
17.自动灌装一体机（完成自动灌装、自动压盖、自动吹干）小计25万元；
18.激光喷码机1台小计3万元； 
19.灯检设备2台小计0.06万元； 
20.自动贴标机1台小计3.5万元； 
21.酒精报警系统5套小计0.5万元； 
22.防爆泵4台小计0.6万元； 
23.瓶盖消毒柜1台小计0.5万元； 
24.灭火器25支小计0.6万元；
25.附属304不锈钢管道小计3万元；
26.化验室设备一套小计2.05万元；   
27.自筹：土地整形100亩小计10万元； 
28.自筹：水处理设备一套2.5万元；
29.自筹：土地流转费5万元、人工工资6万元、高粱种子0.5万元、肥料及农药0.8万元
30.自筹：砖混厂房600㎡小计88万元</t>
  </si>
  <si>
    <t>龙塆村</t>
  </si>
  <si>
    <t>目标1：新建1.2米宽凝结石路800米小计4.8万元；Φ50PE管500米0.75万元、Φ25PE管1500米1.05万元；抽水泵2台小计0.25万元；50平方米原料冷藏库小计8万元；25T白酒基酒罐2个小计6万元；自动清洗机、原料破碎机小计9万元；操作台：规格（2.0m*1.8m*0.8）4台小计0.6万元；
清洗池规格：（1.6*1.2*0.6）3个小计0.3万元；不锈钢物料周转桶8个小计1.2万元；10T泡制罐10个小计20万元；自动过滤机1台小计0.8万元；5T暂存罐1个小计1万元；10T调配罐1个小计2万元；10T成品暂存罐1个小计2万元；洗瓶机一套小计3万元；上盖机1台小计0.44万元； 自动灌装一体机（完成自动灌装、自动压盖、自动吹干）小计25万元；激光喷码机1台小计3万元；灯检设备2台小计0.06万元；自动贴标机1台小计3.5万元；酒精报警系统5套小计0.5万元；防爆泵4台小计0.6万元；瓶盖消毒柜1台小计0.5万元；灭火器25支小计0.6万元；附属304不锈钢管道小计3万元；
化验室设备一套小计2.05万元；
目标2：村集体每年增收4万元，分红年限不低于6年；带动3人务工增加收入6万元；直接受益人口为373人，其中脱贫人口为75人。</t>
  </si>
  <si>
    <t>1.新建1.2米宽凝结石生产便道800米；
2.Φ50PE管500米、Φ25PE管1500米；
3.抽水泵2台
4.50平方米原料冷藏库；
5.25T白酒基酒罐2个； 
6.自动清洗机、原料破碎机； 
7.操作台：规格（2.0m*1.8m*0.8）4台；
8.清洗池规格：（1.6*1.2*0.6）3个；
9.不锈钢物料周转桶8个； 
10.10T泡制罐10个； 
11.自动过滤机1台； 
12.5T暂存罐1个； 
13.10T调配罐1个； 
14.10T成品暂存罐1个； 
15.洗瓶机一套； 
16.上盖机1台； 
17.自动灌装一体机（完成自动灌装、自动压盖、自动吹干）；
18.激光喷码机1台； 
19.灯检设备2台； 
20.自动贴标机1台； 
21.酒精报警系统5套； 
22.防爆泵4台； 
23.瓶盖消毒柜1台； 
24.灭火器25支小计；
25.附属304不锈钢管道；
26.化验室设备一套；</t>
  </si>
  <si>
    <t>1.新建1.2米宽凝结石路60元/米；
2.Φ50PE管15元/米、Φ25PE管7元/米；
3.抽水泵1250元/台；
4.50平方米原料冷藏库小计8万元/间；
5.25T白酒基酒罐3万元/个； 
6.自动清洗机、原料破碎机9万元/个； 
7.操作台：规格（2.0m*1.8m*0.8）1500元/个；
8.清洗池规格：（1.6*1.2*0.6）1000元/个；
9.不锈钢物料周转桶1500元/个； 
10.10T泡制罐2万元/个； 
11.自动过滤机0.8万元/台； 
12.5T暂存罐1万元/个； 
13.10T调配罐2万元/个； 
14.10T成品暂存罐2万元/个； 
15.洗瓶机3万元/套； 
16.上盖机0.44万元/台； 
17.自动灌装一体机（完成自动灌装、自动压盖、自动吹干）25万元/台；
18.激光喷码机3万元/台； 
19.灯检设备0.03万元/台； 
20.自动贴标机3.5万元/台； 
21.酒精报警系统0.1万元/套； 
22.防爆泵0.15万元/台； 
23.瓶盖消毒柜0.5万元/台； 
24.灭火器240元/支；
25.化验室设备一套小计2.05万元；</t>
  </si>
  <si>
    <t>1.村集体每年增收4万元，分红年限不低于6年。
2.带动3人务工收入6万元。</t>
  </si>
  <si>
    <t>流转土地带动农户增收，直接受益人口为373人，其中脱贫人口为75人。</t>
  </si>
  <si>
    <t>忠县汝溪镇人民政府</t>
  </si>
  <si>
    <t>财政衔接资金投入100万元，业主占股50万元（≤50%），村集体占股50万元（≥40%），每年给村集体保底分红4万元（≥村集体股权×8%）。村集体分红的20%以上用于本村“失能、弱能”人员固定分红。</t>
  </si>
  <si>
    <t>村集体按股权的8%保底分红6年，村集体分红的20%以上用于本村失能弱能人口分配。</t>
  </si>
  <si>
    <t>2023年汝溪镇锁口村人居环境整治提升建设项目</t>
  </si>
  <si>
    <t>人居环境整治</t>
  </si>
  <si>
    <t>新建垃圾集中池20个，砖混结构，1.5m³/个，含回收点站牌等，购买垃圾分类有盖垃圾桶80个；</t>
  </si>
  <si>
    <t>锁口村10个社</t>
  </si>
  <si>
    <t>目标1：新建垃圾集中池20个，砖混结构，1.5m³/个，含回收点站牌等，购买垃圾分类有盖垃圾桶80个；
目标2：该项目建成后，方便全村群众垃圾处理，整治人居环境，促进乡村振兴</t>
  </si>
  <si>
    <t>群众参与项目申报、监督建设质量，实行评分奖励机制，共同维护乡村环境</t>
  </si>
  <si>
    <t>新建1.5m³砖混结构垃圾集中池1万元/个</t>
  </si>
  <si>
    <t>方便全村垃圾处理，整治人居环境，促进乡村振兴，直接受益人口328人，其中脱贫人口42人。</t>
  </si>
  <si>
    <t>2023年忠县汝溪镇中药材种植基地以工代赈项目</t>
  </si>
  <si>
    <t xml:space="preserve">中药材种植基地示范项目总投资398万元。包括：1、土地整形500亩，小计150万元;2、砖混沟田间排灌沟渠7000米（规格为40*50cm，含挖方、垫层及砖混砌筑）小计154万元。3、基地道路建设，修建1.2米宽泥结石路10000米，小计70万元；4、灌溉基础设施:整修2口中心灌溉池子、Φ63PE管3000米、Φ50PE管3000米、Φ32PE管4000米、Φ25PE管4000米小计24万元。
</t>
  </si>
  <si>
    <t>三河村、九亭社区</t>
  </si>
  <si>
    <t xml:space="preserve">目标1：土地整形500亩;砖混沟田间排灌沟渠7000米（规格为40*50cm，含挖方、垫层及砖混砌筑）;基地道路建设，修建1.2米宽泥结石路10000米；灌溉基础设施:整修2口中心灌溉池子、Φ63PE管3000米、Φ50PE管3000米、Φ32PE管4000米、Φ25PE管4000米；
目标2：带动全镇中药材发展增加农户收入
，项目建设吸收100名群众务工发放110万元。
</t>
  </si>
  <si>
    <t>群众参与项目申报，监督项目质量</t>
  </si>
  <si>
    <t>1、土地整形500亩;
2、砖混沟田间排灌沟渠7000米（规格为40*50cm，含挖方、垫层及砖混砌筑）；
3、基地道路建设，修建1.2米宽泥结石路10000米；
4、灌溉基础设施整修2口中心灌溉池子、Φ63PE管3000米、Φ50PE管3000米、Φ32PE管4000米、Φ25PE管4000米.</t>
  </si>
  <si>
    <t xml:space="preserve">1、土地整修3000元/亩;
2、排水沟220元/米;
3、泥结石路70元/米;
4、Φ63PE管25元/米、Φ50PE管15元/米、Φ32PE管8元/米、Φ25PE管7元/米、整治水池3万元/口;
</t>
  </si>
  <si>
    <t>带动全镇中药材发展，带动群众务工收入</t>
  </si>
  <si>
    <t>项目建设吸收100名群众务工发放110万元。</t>
  </si>
  <si>
    <t>2023.
03</t>
  </si>
  <si>
    <t>三汇镇</t>
  </si>
  <si>
    <t>2023年三汇镇泰来社区核桃产业仓储房建设项目</t>
  </si>
  <si>
    <t>1、场坪建设
（1）平整地基：5组挖运土石方440m³，夯实平整地基400㎡，1.54万元。
（2）硬化场坪：Ｃ20混凝土硬化仓储房场坪540㎡，坝厚0.15m，5.265万元。
（3）24个棚架柱混凝土墩，每个墩0.5m³混凝土，0.78万元。
2、钢骨架仓房：新建钢骨架仓房高5.5m（塑胶瓦），四周0.5米高，67㎡砖混结构墙体，2.278万元；其余库房四周安装3m高，400㎡铁丝网，24.3万元。合计34.163万元，申请衔接资金34.163万元。</t>
  </si>
  <si>
    <t>泰来社区2组、5组</t>
  </si>
  <si>
    <t>项目建成后，能有效解决群众农产品储藏难问题，为今后初加工厂房奠定基础，确保榨菜、核桃及南瓜发展，促进农户增收。</t>
  </si>
  <si>
    <t>群众参与项目申报、监督建设质量，方便群众农产品储藏难问题，促进产业发展，农户增收。</t>
  </si>
  <si>
    <t>新建简易仓储房两个</t>
  </si>
  <si>
    <t>按建设标准施工，验收合格。</t>
  </si>
  <si>
    <t>每平方米546.39元</t>
  </si>
  <si>
    <t>方便农产品储藏，促进基础设施和产业发展，预计增收50万元以上。</t>
  </si>
  <si>
    <t>项目实施后，发展短、平、快产业，增加产业收入，带动周边120户发展产业，每年每户增收1100元。</t>
  </si>
  <si>
    <t>预计可持续使用年限≥15年</t>
  </si>
  <si>
    <t>三汇镇人民政府</t>
  </si>
  <si>
    <t>付成于</t>
  </si>
  <si>
    <t>（023）81196828</t>
  </si>
  <si>
    <t>2023年三汇镇人居环境整治项目</t>
  </si>
  <si>
    <t>在三白路、里黄路、农村居民点新建农村垃圾治理站点100个，3500元/个，35万元；采购垃圾分类桶50个，每个300元，1.5万元；购买垃圾袋500个，0.1万元。合计36.6万元，申请衔接资金36.6万元。</t>
  </si>
  <si>
    <t>三汇镇元通村等</t>
  </si>
  <si>
    <t>项目建成后，能有效治理垃圾，加快美丽乡村建设</t>
  </si>
  <si>
    <t>群众参与项目申报、监督建设质量</t>
  </si>
  <si>
    <t>在三白路、里黄路、农村居民点新建农村垃圾治理站点100个；采购垃圾分类桶50个；购买垃圾袋500个。</t>
  </si>
  <si>
    <t>36.6万元</t>
  </si>
  <si>
    <t>减少污染，促进乡村治理</t>
  </si>
  <si>
    <t>预计可持续使用年限≥5年</t>
  </si>
  <si>
    <t>2023年三汇镇元通村水源地整治提升项目</t>
  </si>
  <si>
    <t>整治元通村饮水源：水管560根，每根6米长，PE管63型号80元/根，共计44800元；人工工资：56个工*200元/天=11200元；护坡：长185米，宽3.5米，厚0.1米，900元/立方米，共计58275元；压脚墙：长170米，宽0.3米，厚0.3米，900元/立方米，共计13770元；便民道：长200米，宽1.5米，厚0.1米，900元/立方米，共计27000元；护栏：长200米，高1.5米，150元一米护栏，共计30000元；新建1个抽水房：长5米，宽3米，共计35000元；2台抽水机：20000*2=40000元；底阀一套，反冲4个，闸阀2个，电箱，电线，空开等（含安装工资）共计8000元，共计金额:26.8万元。申请财政衔接资金26.8万元。</t>
  </si>
  <si>
    <t>二家湾饮水塘项目完成后能更好地提升全村461户1555人（其中脱贫户及监测户52户169人）饮水质量，能有效解决村民灌溉问题，促进农户产业增收。</t>
  </si>
  <si>
    <t>整修二家湾饮水塘：水管390根，一根6米长，220元一根，共计85800元；人工工资：50个工*200元/天=10000元；护坡：长185米，宽3.5米，厚0.1米，900元/立方米，共计58275元；压脚墙：长170米，宽0.3米，厚0.3米，900元/立方米，共计13770元；便民道：长200米，宽1.5米，厚0.1米，900元/立方米，共计27000元；新建1个抽水房：长5米，宽3米，共计35000元；2台抽水机：20000*2=40000元，共计金额：269845元。</t>
  </si>
  <si>
    <t>长度、宽度、标号指标验收合格</t>
  </si>
  <si>
    <t>促进基础设施和产业发展</t>
  </si>
  <si>
    <t>2023年三汇镇寨坪村产业道路（黄永兰路口至周耳坝）项目</t>
  </si>
  <si>
    <t>扩宽现有机耕道，硬化黄永兰路口至周耳坝产业道路1公里，路基5.5米，路面4.5米，路沟畅通。</t>
  </si>
  <si>
    <t>三汇镇寨坪村</t>
  </si>
  <si>
    <t>新建产业道路1千米，有效解决受益群众 357生产生活出行问题，确保南瓜，榨菜发展运输有效带动寨坪村基础设施的改善，促进产业发展。</t>
  </si>
  <si>
    <t>新建产业道路1千米，有效解决受益群众20 户 80人生产生活出行问题，确保南瓜，榨菜发展运输有效带动寨坪村基础设施的改善，促进产业发展.</t>
  </si>
  <si>
    <t>新建产业道路1千米</t>
  </si>
  <si>
    <t>公路长度、宽度标号指标验收合格</t>
  </si>
  <si>
    <t>方便群众出行，有效解决群众出行难得问题，促进产业发展。</t>
  </si>
  <si>
    <t>新建产业道路1千米，有效解决受益群众 户 人生产生活出行问题，确保南瓜，榨菜发展运输有效带动寨坪村基础设施的改善，促进产业发展及脱贫户增收。</t>
  </si>
  <si>
    <t>2023年三汇镇永和村便民道路硬化项目</t>
  </si>
  <si>
    <t>新建入户道路，长7250米，宽1.2米，厚0.1米，C20砼,90元/米，共计65.25万元。</t>
  </si>
  <si>
    <t>三汇镇永和村</t>
  </si>
  <si>
    <t>方便出行，节省人力资源，能够种养殖更多的农产品，增加农户收入，带动农民致富。</t>
  </si>
  <si>
    <t>群众参与项目申报、监督建设质量，增加村集体收入，促进产业发展，农户增收。</t>
  </si>
  <si>
    <t>方便群众出行，增加农户收入。</t>
  </si>
  <si>
    <t>新建入户道路，长7250米，宽1.2米，厚0.1米，C20砼</t>
  </si>
  <si>
    <t>指标验收合格</t>
  </si>
  <si>
    <t>90元/米</t>
  </si>
  <si>
    <t>方便群众出行</t>
  </si>
  <si>
    <t>2023年三汇镇里仁社区重庆市吉白农业发展有限公司股权化改革试点项目</t>
  </si>
  <si>
    <t>衔接资金建设内容：1、加工厂场坪建设
（1）场坪开挖：开挖场坪1000㎡，转运土石方5000m³，7.5万元。
（2）硬化场坪：Ｃ20混凝土硬化场坪1000㎡，厚0.1m，4.5万元 。
2、新建厂房：新建采钢简易管理房500㎡，40万元。
3、新建烘烤房100㎡，6万元。
4、新建冷藏室90 ㎡，10万元。
业主自筹资金建设内容：5、购买全自动炒茶机一台，120万元。
6、购买通风设备10台，20万元。
7、购买摊青笼10台，7万元。
8、配电板2个，1.5万元。共计216.5万元，其中财政衔接资金68万元，业主自筹资金148.5万元。</t>
  </si>
  <si>
    <t>三汇镇里仁社区</t>
  </si>
  <si>
    <t>挖机挖场坪、硬化、新修厂房、全自动炒茶机1套，通风设备10台，摊青笼8台，配电柜2个，</t>
  </si>
  <si>
    <t>群众参与项目申报、监督建设质量，该项目实施后，推动白茶产业发展，增加贫困人口每年劳务务工收入，有力促进白茶产业生产规模增量，可持续促进脱贫户稳定增收。解决农村剩余劳动力就地务工，增加农民的收入。</t>
  </si>
  <si>
    <t>解决183户579人，其中脱贫户44户182人务工增收，促进基础设施建设和产业发展</t>
  </si>
  <si>
    <t>216.5万元</t>
  </si>
  <si>
    <t>2024年预计生产加工白茶500公斤，收入100万元，利润约40万元；2025年预计生产加工白茶800公斤，收入160万元，利润约100万元。</t>
  </si>
  <si>
    <t>该项目业主于2019年流转土地500亩种植白茶，现已正式投产，见效快、效益高，土地资源利用率明显提高，撂荒耕地会逐年减少。</t>
  </si>
  <si>
    <t>重庆市吉白农业发展有限公司</t>
  </si>
  <si>
    <t>财政衔接资金投入68万元，业主占股40.8万元（60%），村集体占股27.2万元（40%），每年给村集体保底分红1.632万元（村集体股权×6%）</t>
  </si>
  <si>
    <t>2023年三汇镇永和村新建冷库项目</t>
  </si>
  <si>
    <t>新建长12.5米、宽8米、高7米冷库一座；有库体保温部分、制冷系统部分、控制系统及配件等。合计40.77万元，申请衔接资金40.77万元。</t>
  </si>
  <si>
    <t>降低农户农产品的损坏，也能够让农户的农产品卖出好价格，增加农户收入。</t>
  </si>
  <si>
    <t>存储农户滞销的农副产品，防止损坏，增加农户收入。</t>
  </si>
  <si>
    <t>新建长12.5米宽8米冷库一座，含里面货架，水电全通。</t>
  </si>
  <si>
    <t>40.77万元</t>
  </si>
  <si>
    <t>存储农户滞销的农副产品，防止损坏，增加农户收入</t>
  </si>
  <si>
    <t>能够保存农民暂时滞销的农副产品</t>
  </si>
  <si>
    <t>善广乡</t>
  </si>
  <si>
    <t>2023年善广乡三星村农副产品加工建设项目</t>
  </si>
  <si>
    <t>1、购买中旭ZX3-15箱式干燥机1台，5万元
2、购买旭众XZ-Z518-4榨油机1台，4万元
3、购买许昌智工DCCZ 5-5炒货机1台，1.5万元
4、购买维马逊280B封口机1台，3.5万元
5、购买鑫凯驰ZF-358真空机1台，2万元
6、园区路口公路至整个公共场所照明设施50盏，5万元
7、安装监控设备(海康威视3T47EWDV3-L4mm)4套，1万元
8、加工场坪2500㎡，5万元
9、硬化入园道路(长0.3km、宽5.5m、厚度0.2m、C20砼)、公共场所坝子硬化1200㎡，39.9万元
10、建设生产用房（板房）500㎡，35万元
11、新建砖混排水沟250m（40*50cm，含挖方、垫层及砖混砌筑220元/m）5.5万元
12、新建护坡1600㎡，（100mm C25素喷120元/m2）,19.2万元</t>
  </si>
  <si>
    <t>三星村</t>
  </si>
  <si>
    <t>指标1：购买中旭ZX3-15箱式干燥机1台
购买旭众XZ-Z518-4榨油机1台
购买许昌智工DCCZ 5-5炒货机1台
购买维马逊280B封口机1台
购买鑫凯驰ZF-358真空机1台
安装照明设施50盏
安装监控设备4套
加工场坪2500㎡
硬化道路300m、硬化公共场所坝子1200㎡
建设生产用房（板房）500㎡
新建砖混排水沟250m（40*50cm，含挖方、垫层及砖混砌筑220元/m）
新建护坡1600㎡，（100mm C25素喷120元/m2）
指标2：完善配套基础设施，促进后期产业发展，增加村集体经济收入，解决群众就近务工3人，其中低收入人群1人。</t>
  </si>
  <si>
    <t>群众参与项目申报、监督建设质量，解决群众就近务工3人，其中低收入人群1人。</t>
  </si>
  <si>
    <t>指标1：购买中旭ZX3-15箱式干燥机1台
购买旭众XZ-Z518-4榨油机1台
购买许昌智工DCCZ 5-5炒货机1台
购买维马逊280B封口机1台
购买鑫凯驰ZF-358真空机1台
安装照明设施50盏
安装监控设备4套
加工场坪2500㎡
硬化道路300m、硬化公共场所坝子1200㎡
建设生产用房（板房）500㎡
新建砖混排水沟250m（40*50cm，含挖方、垫层及砖混砌筑220元/m）
新建护坡1600㎡，（100mm C25素喷120元/m2）</t>
  </si>
  <si>
    <t>1、购买中旭ZX3-15箱式干燥机1台，5万元
2、购买旭众XZ-Z518-4榨油机1台，4万元
3、购买许昌智工DCCZ 5-5炒货机1台，1.5万元
4、购买维马逊280B封口机1台，3.5万元
5、购买鑫凯驰ZF-358真空机1台，2万元
6、园区路口公路至整个公共场所照明设施50盏，5万元
7、安装监控设备4套，1万元
8、加工场坪2500㎡，5万元
9、硬化入园道路(长0.3km、宽5.5m、厚度0.2m、C20砼)、公共场所坝子硬化1200㎡，39.9万元
10、建设生产用房（板房）500㎡，35万元
11、新建砖混排水沟250m（40*50cm，含挖方、垫层及砖混砌筑220元/m）5.5万元
12、新建护坡1600㎡，（100mm C25素喷120元/m2）,19.2万元</t>
  </si>
  <si>
    <t>带动本村及周边农户年户均增收200元以上，每年村集体经济收入可达到6元以上。</t>
  </si>
  <si>
    <t>解决群众就近务工3人，其中低收入人群1人。增加村集体经济收入，每年纯收益部分80%作为村集体经济进一步发展及运营的资金；15%用于村集体发展其他公益性事业、办理民生实事；5%用于脱贫户产业发展扶持资金</t>
  </si>
  <si>
    <t>工程设计使用年限≥15年</t>
  </si>
  <si>
    <t>受益低收入户满意度≥95%</t>
  </si>
  <si>
    <t>善广乡人民政府</t>
  </si>
  <si>
    <t>每年纯收益部分80%作为村集体经济进一步发展及运营的资金；15%用于村集体发展其他公益性事业、办理民生实事；5%用于脱贫户产业发展扶持资金</t>
  </si>
  <si>
    <t>金莉</t>
  </si>
  <si>
    <t>2023年善广乡金钟村集体产业发展项目</t>
  </si>
  <si>
    <t>1、奇异莓基地新建保鲜冷链设施建设，高精准冻库100m³6.5万元，直接在基地安装。（不含税，不含发票）
2、购置福田牌BJ5039XLC-E1型冷藏车一台，车辆购置税、保险费、运输费总计16.5万元
3、安装遮阳棚33330㎡：遮阳网布50m长3m宽每捆共计100捆2.23万；钢丝线10000m4.6万元；人工4万元，合计10.83万元
4、新德晟料盒回转式电脑重量分级选果机6口子一台4.5万元，运输费0.8万，安装费0.2万
5、添置五星牌园内农用作业三轮车一辆，价格2.5万元（含发票和税金）；
6、购置金通达186柴油风冷电启动款开沟机一台0.5万元
7、水泥桩加固新制水泥桩1500根，4.8万元
8、作业便道扩宽50厘米，长1100m，C20砼路面,厚0.15m，共计12万，含所有工程费用（价格偏高，原则上不超过8万）
9、安装监控5个，花费2万元
10、防牛羊钢丝网700m预计6万元
11、修缮排水沟50m，1万元；Φ32水管3300m 1.155万元，计2.155万元</t>
  </si>
  <si>
    <t>金钟村</t>
  </si>
  <si>
    <t>指标1：新建冻库100m³、购置福田牌BJ5039XLC-E1型冷藏车一台、安装遮阳棚33330㎡、重量分级选果机4口子一台、添置五星牌园内农用作业三轮车一辆；购置开沟机一台、水泥桩加固新制水泥桩1500根、作业便道扩宽1100m、安装监控5个、防牛羊钢丝网700m、修缮排水沟50m、Φ32水管3300m。
指标2:增加村经济合作社成员收入，解决群众就近务工100人，其中低收入群众20人。</t>
  </si>
  <si>
    <t>企业+股东+村集体，群众参与项目申报、监督建设质量，促进产业发展，农户382人增收，其中脱贫人口和监测对象人数53人。</t>
  </si>
  <si>
    <t>新建冻库100m³、购置福田牌BJ5039XLC-E1型冷藏车一台、安装遮阳棚33330㎡、重量分级选果机4口子一台、添置五星牌园内农用作业三轮车一辆；购置开沟机一台、水泥桩加固新制水泥桩1500根、作业便道扩宽1100m、安装监控5个、防牛羊钢丝网700m、修缮排水沟50m、Φ32水管3300m</t>
  </si>
  <si>
    <t>1、奇异莓基地新建保鲜冷链设施建设，高精准冻库100m³6.5万元，直接在基地安装。（不含税，不含发票）（冻库在县农委申请30%，县乡村振兴局申请70%）
2、购置福田牌BJ5039XLC-E1型冷藏车一台，车辆购置税、保险费、运输费总计16.5万元
3、安装遮阳棚33330㎡：遮阳网布50m长3m宽每捆共计100捆2.23万；钢丝线10000m4.6万元；人工4万元，合计10.83万元
4、新德晟料盒回转式电脑重量分级选果机6口子一台4.5万元，运输费0.8万，安装费0.2万
5、添置五星牌园内农用作业三轮车一辆，价格2.5万元（含发票和税金）；
6、购置金通达186柴油风冷电启动款开沟机一台0.5万元
7、水泥桩加固新制水泥桩1500根，4.8万元
8、作业便道扩宽50厘米，长1100m，C20砼路面,厚0.15m，共计12万，含所有工程费用（价格偏高，原则上不超过8万）
9、安装监控5个，花费2万元
10、防牛羊钢丝网700m预计6万元
11、修缮排水沟50m，1万元；Φ32水管3300m 1.155万元，计2.155万元</t>
  </si>
  <si>
    <t>带动本村及周边农户年均增收50000元以上，增加村经济合作社成员收入5000元</t>
  </si>
  <si>
    <t>增加村经济合作社成员收入，解决群众就近务工100人，其中低收入群众20人。纯收益的40%纳入村集体经济收益，纯收益的25%作为进一步滚动发展资金，35%作为入股股东收益。</t>
  </si>
  <si>
    <t>纯收益的40%纳入村集体经济收益，纯收益的25%作为进一步滚动发展资金，35%作为入股股东收益。</t>
  </si>
  <si>
    <t>2023年善广乡尖峰村仓储保鲜设施建设项目</t>
  </si>
  <si>
    <t>建设农产品气调保鲜冷库200m³,32万元。</t>
  </si>
  <si>
    <t>指标1：建设农产品气调保鲜冷库200m³。
指标2：增加村集体经济收入，解决群众就近务工3人，其中低收入群众1人。</t>
  </si>
  <si>
    <t>群众参与项目申报、监督建设质量，解决群众就近务工3人，其中低收入群众1人。</t>
  </si>
  <si>
    <t>建设农产品气调保鲜冷库200m³。</t>
  </si>
  <si>
    <t>气调保鲜冷库1600元/m³</t>
  </si>
  <si>
    <t>带动本村及周边农户年户均增收2000元以上，增加村集体经济收入2.4万。</t>
  </si>
  <si>
    <t>解决群众就近务工3人，其中低收入群众1人。每年纯收益部分80%作为村集体经济进一步发展及运营的资金；15%用于村集体发展其他公益性事业、办理民生实事；5%用于脱贫户产业发展扶持资金</t>
  </si>
  <si>
    <t>2023年善广乡庄子村大棚产业农业配套项目</t>
  </si>
  <si>
    <t>1、购置恒劲D223履带式运输车一辆，预算3.5万元；
2、购置华科履带式多功能微耕机HK-502.1台，预算6万元；
3、购置160升本田发动机26型水泵打药车2台，预算0.4万元/台，0.8万元；
4、购置喷灌机械设施1套：治波50-200(Ⅰ)型7.5千瓦离心泵一台；Φ50主管2000m，Φ20管网4000m，喷头1000个，其它配件等预算9.5万元；
5、安装富迈牌防护网（规格：高1.5m*长3m*粗5mm*1个立柱 单价54元/3m）3000m，预算5.4万元；安装费0.6万元；计6万元
6、购置玉柴牌TC4D90柴油发电机1台，预算3.2万元；
7、购置万河100WQ120-45-30水泵1台，预算0.7万元；
8、整治基地水源地5万元；
预算合计34.7万元。</t>
  </si>
  <si>
    <t>庄子村</t>
  </si>
  <si>
    <t>指标1:购置恒劲D223履带式运输车一辆；购置华科履带式多功能微耕机HK-502.1台；购置160升本田发动机26型水泵打药车2台；购置喷灌机械设施1套；安装富迈牌防护网（规格：高1.5m*长3m*粗5mm*1个立柱 单价54元/3m）3000m；购置玉柴牌TC4D90柴油发电机1台；购置万河100WQ120-45-30水泵1台；整治基地水源地5万元。
指标2:增加村集体经济收入5万元，解决群众就近务工18人，其中低收入群众2人。</t>
  </si>
  <si>
    <t>群众参与项目申报、监督建设质量，解决生产保存困难，促进产业发展，解决群众就近务工18人，其中低收入群众2人。</t>
  </si>
  <si>
    <t>指标1:购置恒劲D223履带式运输车一辆；购置华科履带式多功能微耕机HK-502.1台；购置160升本田发动机26型水泵打药车2台；购置喷灌机械设施1套；安装富迈牌防护网（规格：高1.5m*长3m*粗5mm*1个立柱 单价54元/3m）3000m；购置玉柴牌TC4D90柴油发电机1台；购置万河100WQ120-45-30水泵1台；整治基地水源地5万元。
指标2:增加村集体经济收入，解决群众就近务工18人，其中低收入群众2人。</t>
  </si>
  <si>
    <t>购置恒劲D223履带式运输车一辆；购置华科履带式多功能微耕机HK-502.1台；购置160升本田发动机26型水泵打药车2台；购置喷灌机械设施1套；安装富迈牌防护网（规格：高1.5m*长3m*粗5mm*1个立柱 单价54元/3m）3000m；购置玉柴牌TC4D90柴油发电机1台；购置万河100WQ120-45-30水泵1台；整治基地水源地；</t>
  </si>
  <si>
    <t>1、购置恒劲D223履带式运输车一辆，预算3.5万元；
2、购置华科履带式多功能微耕机HK-502.1台，预算6万元；
3、购置160升本田发动机26型水泵打药车2台，预算0.4万元/台，0.8万元；
4、购置喷灌机械设施1套：治波50-200(Ⅰ)型7.5千瓦离心泵一台；Φ50主管2000m，Φ20管网4000m，喷头1000个，其它配件等预算9.5万元；
5、安装富迈牌防护网（规格：高1.5m*长3m*粗5mm*1个立柱 单价54元/3m）3000m，预算5.4万元；安装费0.6万元；计6万元
6、购置玉柴牌TC4D90柴油发电机1台，预算3.2万元；
7、购置万河100WQ120-45-30水泵1台，预算0.7万元；
8、整治基地水源地5万元；</t>
  </si>
  <si>
    <t>带动本村及周边农户年户均增收5000元以上，促进大棚产业发展，有效降低生产成本。增加村集体经济收入（5万元）</t>
  </si>
  <si>
    <t>解决群众就近务工18人，其中低收入群众2人。纯收益的5%用于贫困救济，25%用于村集体基础设施维修，30%用于村集体产业发展流动资金，40%用于村集体收入</t>
  </si>
  <si>
    <t>纯收益的5%用于贫困救济，25%用于村集体基础设施维修，30%用于村集体产业发展流动资金，40%用于村集体收入</t>
  </si>
  <si>
    <t>2023年善广乡上坪村推进“积分制”管理建设项目</t>
  </si>
  <si>
    <t>乡村治理和精神文明建设</t>
  </si>
  <si>
    <t>1、污水沟硬化、路面破损整治20万元；
2、新建垃圾投放点6个×10000.00元/个=6万元；
3、推进“积分制度”，积分兑换商品货架4组1.2万元，制度牌2块0.2万元，积分存折400个×3元/个=0.12万元，兑换商品5万元；“五户评选”标识标牌400个×20/个=0.8万元
合计：33.32万元</t>
  </si>
  <si>
    <t>上坪村5.6.7组</t>
  </si>
  <si>
    <t>指标1：1、照明设施60盏×1000元/盏=6万元；
2、新建垃圾投放点6个×10000.00元/个=6万元；
3、推进“积分制度”，积分兑换商品货架4组1.2万元，制度牌2块0.2万元，积分存折400个×3元/个=0.12万元，兑换商品5万元；“五户评选”标识标牌400个×20/个=0.8万元，
4、污水沟硬化、路面破损整治20万元。
合计：39.32万元
指标2：推进上坪村乡村治理和精神文明建设，增加群众满意度。</t>
  </si>
  <si>
    <t>群众参与项目申报、监督建设质量，推进上坪村乡村治理和精神文明建设，增加群众满意度。</t>
  </si>
  <si>
    <t>1、照明设施60盏×1000元/盏=6万元；
2、新建垃圾投放点6个×10000.00元/个=6万元；
3、推进“积分制度”，积分兑换商品货架4组1.2万元，制度牌2块0.2万元，积分存折400个×3元/个=0.12万元，兑换商品5万元；“五户评选”标识标牌400个×20/个=0.8万元，
4、污水沟硬化、路面破损整治20万元。
合计：39.32万元</t>
  </si>
  <si>
    <t>推进上坪村乡村治理和精神文明建设，增加群众满意度。</t>
  </si>
  <si>
    <t>工程设计使用年限≥5年</t>
  </si>
  <si>
    <t>2023年善广乡社区西瓜大棚建设项目</t>
  </si>
  <si>
    <t>1、增加西瓜大棚12个，占地3600平方，每个平方造价30元，估计总花费10.8万元。
2、大棚周围掏出长500m，深0.4m，宽1m的边沟，边沟两侧分别靠20厘米墙砖，边沟底面10厘米的垫层，全部边沟都要粉搓沙，需花费7万元。
3、安装监控5个，品牌：海康威视，型号：DS-IPC-B14H-LFT（/POE）价格：3250元，安装电信网络2000元，合计：0.525万元。
4、购置格威斯GWS3-35B灌溉水泵，价格2000元；灌溉主水管50Φ，300m，15元/m，价格4500元；滴灌分管20Φ，3000元/亩，价格30000元，合计3.65万元。
合计21.975万元</t>
  </si>
  <si>
    <t>善广社区4组</t>
  </si>
  <si>
    <t>指标1：新建西瓜大棚12个；边沟500m；安装监控5个；购置格威斯GWS3-35B灌溉水泵1台；灌溉主水管50Φ300m；滴灌分管20Φ3万元。
指标2：增加村集体经济收入，解决群众就近务工17人，其中低收入群众5人。</t>
  </si>
  <si>
    <t>群众参与项目申报、监督建设质量，促进产业发展，解决群众就近务工17人，其中低收入群众5人。</t>
  </si>
  <si>
    <t>新建西瓜大棚12个；边沟500m；安装监控5个；购置格威斯GWS3-35B灌溉水泵1台；灌溉主水管50Φ300m；滴灌分管20Φ3万元。</t>
  </si>
  <si>
    <t>1、增加西瓜大棚12个，占地3600平方，每个平方造价30元，估计总花费10.8万元。
2、大棚周围掏出长500m，深0.4m，宽1m的边沟，边沟两侧分别靠20厘米墙砖，边沟底面10厘米的垫层，全部边沟都要粉搓沙，需花费7万元
3、安装监控5个，品牌：海康威视，型号：DS-IPC-B14H-LFT（/POE）价格：3250元，安装电信网络2000元，合计：0.525万元。
4、购置格威斯GWS3-35B灌溉水泵，价格2000元；灌溉主水管50Φ，300m，15元/m，价格4500元；滴灌分管20Φ，3000元/亩，价格30000元，合计3.65万元。</t>
  </si>
  <si>
    <t>带动周边群众务工增收3万元，增加村集体经济收入3万元。</t>
  </si>
  <si>
    <t>解决群众就近务工17人，其中低收入群众5人。纯收益的5%用于贫困救济，25%用于村集体基础设施维修，30%用于村集体产业发展流动资金，40%用于村集体收入</t>
  </si>
  <si>
    <t>2023年善广乡雨台村农业社会化服务建设项目</t>
  </si>
  <si>
    <t>1.奥铃M3云内牌冷藏车 型号：D25（1995-3360），价格13.9万元（不含税）。
2、收割机一台（久保田）型号：688，价格13.5万元。</t>
  </si>
  <si>
    <t>雨台村</t>
  </si>
  <si>
    <t>1.奥铃M3云内牌冷藏车 型号：D25（1995-3360），价格13.9万元（不含税），收割机一台（九保田）型号：688
指标2：增加村集体经济收入，解决群众务工2人，其中低收入群众1人。</t>
  </si>
  <si>
    <t>群众参与申报、促进产业发展，村集体经济增收，解决群众务工2人，其中低收入群众1人。</t>
  </si>
  <si>
    <t>指标1:购买奥铃M3云内牌冷藏车 型号：D25（1995-3360），价格13.9万元（不含税）.收割机一台（久保田）型号：688
指标2：增加村集体经济收入，解决群众务工2人，其中低收入群众1人。</t>
  </si>
  <si>
    <t>1.奥铃M3云内牌冷藏车 型号：D25（1995-3360），价格13.9万元（不含税）.收割机一台（久保田）型号：688</t>
  </si>
  <si>
    <t>奥铃M3云内牌冷藏车 型号：D25（1995-3360），价格13.9万元（不含税）.收割机一台（九保田）型号：688</t>
  </si>
  <si>
    <t>带动周边群众务工增收4万元，增加村集体经济收入6万元。</t>
  </si>
  <si>
    <t>解决群众务工2人，其中低收入群众1人。纯收益的5%用于贫困救济，25%用于村集体基础设施维修，30%用于村集体产业发展流动资金，40%用于村集体收入</t>
  </si>
  <si>
    <t>2023年善广乡杨鹤村大棚西瓜建设项目</t>
  </si>
  <si>
    <t>1、搭建大棚20个，占地18亩，30元/㎡。36万元
2、购置喷灌机械设施1套：治波50-200(Ⅰ)型7.5千瓦离心泵一台；Φ50主管2400m，Φ20管网3800m，喷头500个，其它配件等预算9万元；
3、安装富迈牌防护网（规格：高1.5m*长3m*粗5mm*1个立柱 单价54元/3m）2000m，预算3.6万元；安装费0.5万元；计4.1万元
4、购置万河100WQ120-45-30水泵1台，预算0.7万元；
5、建设排水沟5000m（含大棚横纵向排水沟），人工费价格合计约2万元
6、安装监控10个（球形监控），花费5万元。
7、新建宽1.0m人行便道 （C20混凝土，厚10cm）1千m，7.5万元</t>
  </si>
  <si>
    <t>杨鹤村</t>
  </si>
  <si>
    <t>指标1:搭建大棚20个、2、购置治波50-200(Ⅰ)型7.5千瓦离心泵一台、Φ50主管2400m、Φ20管网3800m、喷头500个、安装富迈牌防护网（规格：高1.5m*长3m*粗5mm*1个立柱 单价54元/3m）2000m、购置万河100WQ120-45-30水泵1台、建设排水沟5000m、安装监控10个、新建宽1.0m人行便道 （C20混凝土，厚10cm）1千m。
指标2：增加村集体经济收入，解决群众就近务工30人，其中低收入群众8人。</t>
  </si>
  <si>
    <t>群众参与项目申报、监督建设质量，促进产业发展，解决群众就近务工30人，其中低收入群众8人。</t>
  </si>
  <si>
    <t>搭建大棚20个、2、购置治波50-200(Ⅰ)型7.5千瓦离心泵一台、Φ50主管2400m、Φ20管网3800m、喷头500个、安装富迈牌防护网（规格：高1.5m*长3m*粗5mm*1个立柱 单价54元/3m）2000m、购置万河100WQ120-45-30水泵1台、建设排水沟5000m、安装监控10个                                         、新建宽1.0m人行便道 （C20混凝土，厚10cm）1千m</t>
  </si>
  <si>
    <t>带动周边群众务工增收6万元钱，增加村集体经济收入5万元</t>
  </si>
  <si>
    <t>解决群众就近务工30人，其中低收入群众8人。1、对流转出土地的农户给予纯收益10%的土地流转补偿；
2、对风险再标注及新识别的建卡贫困户给予纯收益20%的补助；
3、对壮大集体经济相关人员给予纯收益的30%；
4、保留40%的纯收益作为壮大集体经济的储备金。</t>
  </si>
  <si>
    <t>1、对流转出土地的农户给予纯收益10%的土地流转补偿；
2、对风险再标注及新识别的建卡贫困户给予纯收益20%的补助；
3、对壮大集体经济相关人员给予纯收益的30%；
4、保留40%的纯收益作为壮大集体经济的储备金。</t>
  </si>
  <si>
    <t>石宝镇</t>
  </si>
  <si>
    <t>2023年石宝镇凉水村产业道路硬化建设项目</t>
  </si>
  <si>
    <t>硬化凉水村3组凉水井至猪场长290米、宽4.5米、厚20cm，C25砼，扩宽并硬化1处长7米、宽4米、厚20cm，C25砼。</t>
  </si>
  <si>
    <t>凉水村3组</t>
  </si>
  <si>
    <t>目标1：硬化凉水村3组凉水井至猪场长290米、宽4.5米、厚20cm，C25砼，扩宽并硬化1处长7米、宽4米、厚20cm，C25砼。           目标2：促进养殖业发展，带动村集体经济发展，受益76户216人其中脱贫户9户15人。</t>
  </si>
  <si>
    <t>群众参与项目申报及项目实施过程的监督，壮大养殖产业，带动村集体经济发展。</t>
  </si>
  <si>
    <t>受益76户216人其中脱贫户9户15人。</t>
  </si>
  <si>
    <t>壮大养殖产业，节约成本，受益76户216人其中脱贫户9户15人。</t>
  </si>
  <si>
    <t>受益户满意度95%以上。</t>
  </si>
  <si>
    <t>石宝镇人民政府</t>
  </si>
  <si>
    <t>姚兴波</t>
  </si>
  <si>
    <t>2023年石宝镇凉水村产业发展建设项目</t>
  </si>
  <si>
    <t>在凉水村黄桃产业园区内安装滴管管网15000米，购买增压泵2套及相关配套设备。</t>
  </si>
  <si>
    <t>凉水村7-8组桃园基地</t>
  </si>
  <si>
    <t>目标1：安装滴管管网15000米，购买增压泵2套及相关配套设备。目标2：稳固产业发展，提高生产产值，节约成本，带动村集体经济。受益41户125人其中脱贫户8户19人。</t>
  </si>
  <si>
    <t>群众参与项目申报、监督建设质量，增加园区务工岗位，群众务工增收约5000元/人。</t>
  </si>
  <si>
    <t>15000米管网，2套设备</t>
  </si>
  <si>
    <t>管网8元/米,增压泵设备5000元/套</t>
  </si>
  <si>
    <t>减少产业投入成本，提高产业产值，增加群众务工岗位，增收约5000元/人。</t>
  </si>
  <si>
    <t>2023年石宝镇太平村产业发展建设项目</t>
  </si>
  <si>
    <t>在太平村青脆李园区安装滴管管网19000米，购买增压泵2套及相关配套设备。新修宽1.5米泥结石产业路1.5公里。</t>
  </si>
  <si>
    <t>太平村青脆李园区</t>
  </si>
  <si>
    <t>目标1：安装滴管管网19000米，购买增压泵2套及相关配套设备；新修宽1.5米泥结石产业路1.5公里。目标2：稳固产业发展，提高生产产值，节约成本，带动村集体经济。目标3：受益76户216人其中脱贫户9户15人。</t>
  </si>
  <si>
    <t>群众参与项目申报、监督建设质量，增加园区务工岗位，群众务工增收约3000元/人。</t>
  </si>
  <si>
    <t>19000米管网，2套设备，泥结石产业路1.5公里</t>
  </si>
  <si>
    <t>管网8元/米，增压泵设备5000元/套，泥结石产业路10元/米</t>
  </si>
  <si>
    <t>减少产业投入成本，提高产业产值，增加群众务工岗位，增收约3000元/人。</t>
  </si>
  <si>
    <t>减少产业投入成本，提高产业产值，增加群众务工岗位，增收约3000元/人。受益76户216人其中脱贫户9户15人。</t>
  </si>
  <si>
    <t>2023年石宝镇两河村乡村治理建设项目</t>
  </si>
  <si>
    <t>1、治理两河村2、3组生产生活垃圾6处2.1万；2、入户人行便道长200米、宽1.2米、厚10 cm,砼C20，1.8万元；3、硬化生产生活便道长200米、宽3.5米、厚20cm 、砼C25,12万元；4、沙场至驾马石公路水毁修复项11处长累计400米、宽4.5米、厚20cm、砼C25,30万元。</t>
  </si>
  <si>
    <t>两河村</t>
  </si>
  <si>
    <t>目标1：1、治理生产生活垃圾6处；2、入户人行便道长200米、宽1.2米、厚10 cm,砼C20；3、硬化生产生活便道长200米、宽3.5米、厚20cm 、砼C25；4、沙场至驾马石公路水毁修复项11处长累计400米、宽4.5米、厚20cm、砼C25。目标2:全村886户3117（脱贫户58户142人）受益。</t>
  </si>
  <si>
    <t>群众参与项目申报、监督建设质量，改善全村民生，提高村民获得感。</t>
  </si>
  <si>
    <t>目标1：项目建设完成后农村民生得到改善，生态文明建设得到加强，提高村民获得感，社会稳定和谐。目标2:全村886户3117（脱贫户58户142人）受益。</t>
  </si>
  <si>
    <t>1、治理生产生活垃圾6处；2、入户人行便道长200米、宽1.2米、厚10 cm,砼C20；3、硬化生产生活便道长200米、宽3.5米、厚20cm 、砼C25；4、沙场至驾马石公路水毁修复项11处长累计400米、宽4.5米、厚20cm、砼C25。</t>
  </si>
  <si>
    <t xml:space="preserve">1、生产生活垃圾6处2.1万元；2、入户路90元/米；3、硬化宽3.5米生产生活便道60万元/公里；4、修复宽4.5米公路75万元/公里。 </t>
  </si>
  <si>
    <t>全村886户3117（脱贫户58户142人）受益。</t>
  </si>
  <si>
    <t>农村民生全面改善，生态文明建设显著加强，农民获得感显著提升，农村社会稳定和谐，全村886户3117人（脱贫户58户142人）受益。</t>
  </si>
  <si>
    <t>2023年石宝镇咸隆村产业发展建设项目</t>
  </si>
  <si>
    <t>土地整形80亩，灌溉蓄水池100m³2口，新建蔬菜大棚3000㎡，全自动喷洒系统及管网一套，园区内简易生产作业便道宽0.8米，长2200米，泥结石路面</t>
  </si>
  <si>
    <t>咸隆村</t>
  </si>
  <si>
    <t>项目建成后壮大村集体经济发展，增加村集体经济收入，村民土地流转及务工增加收入约6000元/人。受益14户26人其中脱贫户4户9人。</t>
  </si>
  <si>
    <t>群众参与项目申报、监督建设质量，村民土地流转及务工增加收入。</t>
  </si>
  <si>
    <t>土地整行800元/亩，100m³蓄水池4万元/口，3000㎡大棚30万元，全自动喷洒系统及管网一套60.6万元，生产作业便道宽5万元。</t>
  </si>
  <si>
    <t>项目建成后壮大村集体经济发展，增加村集体经济收入，村民土地流转及务工增加收入约6000元/人。</t>
  </si>
  <si>
    <t>村民土地流转及务工增加收入约6000元/人。受益14户26人其中脱贫户4户9人。</t>
  </si>
  <si>
    <t>石宝镇咸隆村村民委员会</t>
  </si>
  <si>
    <t>由衔接资金和忠县电力公司捐赠资金组成收入均纳入村集体。村集体经济收入的20%用于本村失能弱能分红，其余部分用于本村公益性或基础设施建设。</t>
  </si>
  <si>
    <t>由衔接资金和忠县电力公司捐赠资金组成，收入均纳入村集体。村集体经济收入的20%用于本村失能弱能分红，其余部分用于本村公益性或基础设施建设。</t>
  </si>
  <si>
    <t>2023年石宝镇共和村李家湾至安山公路硬化建设项目</t>
  </si>
  <si>
    <t>农村道路建设</t>
  </si>
  <si>
    <t>硬化李家湾至安山公路870米，宽4.5米，厚20cm，砼C25混凝土结构，含边沟。</t>
  </si>
  <si>
    <t>共和村4组</t>
  </si>
  <si>
    <t>目标1：项目实施后改善雷竹运输难销售问题，出行省时约0.5小时。目标2：受益群众315户945人（脱贫户人口26户55人）。</t>
  </si>
  <si>
    <t>群众参与项目申报、监督建设质量，方便群众出行及农产品销售节约成本。</t>
  </si>
  <si>
    <t>项目建成后方便群众出行，节约时间约0.5小时，促进农产品销售节约成本。</t>
  </si>
  <si>
    <t>方便群众出行及农产品销售节约成本。受益群众315户945人（脱贫户人口26户55人）</t>
  </si>
  <si>
    <t>2023年石宝镇光辉村自来管网改造项目</t>
  </si>
  <si>
    <t>光辉村自来水厂至汤家山邓礼国垭口自来水管网共计1850米，使用PE管及相关配件，Φ110mm，1.6兆帕，埋深0.5米。</t>
  </si>
  <si>
    <t>光辉村5、6组</t>
  </si>
  <si>
    <t>目标1：安装管网共计1850米。目标2：解决光辉村5、6组203户608人其中脱贫户21户62人饮水困难问题。</t>
  </si>
  <si>
    <t>群众参与项目申报及项目实施过程的监督，解决光辉村5、6组203户608人其中脱贫户21户62人饮水困难问题。</t>
  </si>
  <si>
    <t>80元/米</t>
  </si>
  <si>
    <t>节约村自来水厂电费、人工运作成本约0.5元/吨，能保障村民随时供水。</t>
  </si>
  <si>
    <t>实施2个社，可切实解决光辉村5、6组203户608人其中脱贫户21户62人饮水困难问题。</t>
  </si>
  <si>
    <t>石黄镇</t>
  </si>
  <si>
    <t>2023年石黄镇桂艳村蔬菜基地产业配套设施项目</t>
  </si>
  <si>
    <t>1.蔬菜基地道路整修886米（包含片石补强、碎石调平），15万元；2.新建生产便道长2公里、1.5米宽、厚0.12米，27万元；3.整修产业仓储房3间（122㎡/间）、管理房3间（32㎡/间），10万元。合计52万元。</t>
  </si>
  <si>
    <t>石黄镇桂艳村</t>
  </si>
  <si>
    <t>有效带动21户86人（其中脱贫户4户15余人，特困户1户，残疾户1户）经济发展，稳定增收。</t>
  </si>
  <si>
    <t>群众参与项目申报、实施监督，有效带动蔬菜基地发展，带动群众就近务工增加收入</t>
  </si>
  <si>
    <t>蔬菜基地道路整修886米（包含片石补强、碎石调平）；新建生产便道长2公里、1.5米宽、厚0.12米，27万元；整修产业仓储房3间（122㎡/间）、管理房3间（32㎡/间）。</t>
  </si>
  <si>
    <t>完成及时率100%</t>
  </si>
  <si>
    <t>财政补助52万元</t>
  </si>
  <si>
    <t>方便蔬菜基地生产，节约运输成本，为桂艳村集体经济发展和产业发展奠定坚实基础</t>
  </si>
  <si>
    <t>受益群众21户86人，其中脱贫户4户15人</t>
  </si>
  <si>
    <t>石黄镇人民政府</t>
  </si>
  <si>
    <t>张文学</t>
  </si>
  <si>
    <t>2023年石黄镇三胜村燕窝泉至石门桥岔路口公路修复项目</t>
  </si>
  <si>
    <t>1.长3公里，宽5米公路损毁位置破碎开挖980立方，9.8万元；2.C25混凝土浇筑修补980立方，68.6万元。合计78.4万元</t>
  </si>
  <si>
    <t>续建</t>
  </si>
  <si>
    <t>石黄镇三胜村</t>
  </si>
  <si>
    <t>有效解决当地群众通行安全隐患，带动沿线忠县金子园农业有限公司、科汇农业有限公司、荣鑫科技有限公司等企业发展。受益群众508户1440余人，其中脱贫户49户122人，监测户1户4人。</t>
  </si>
  <si>
    <t>群众参与项目申报、实施监督，将有效解决508户1440余人出行问题，其中脱贫户49户122人，监测户1户4人的出行问题，减少安全隐患。</t>
  </si>
  <si>
    <t>破碎开挖980立方；C25混凝土浇筑修复980立方</t>
  </si>
  <si>
    <t>破碎开挖980立方；混凝土浇筑修复980立方</t>
  </si>
  <si>
    <t>财政补助78.4万元</t>
  </si>
  <si>
    <t>该项目实施后有效解决群众生产生活、带动就业问题，更好的带动产业发展。</t>
  </si>
  <si>
    <t>受益群众508户，1440余人，其中脱贫户49户122人，监测户1户4人</t>
  </si>
  <si>
    <t>2023年石黄镇六合村檬子树丫口至水井湾产业路硬化扩宽项目</t>
  </si>
  <si>
    <t>1.新开挖檬子树丫口至水井湾公路2.137公里、宽2米，约32.055万元；2.硬化公路长2.137公里、宽1.5米、厚0.2 米、C25硂，44.877万元；3.原有路面修复约150立方米，小计10.5万元；合计92.9万元。</t>
  </si>
  <si>
    <t>六合村4、6组</t>
  </si>
  <si>
    <t>有效解决107户363余人，其中脱贫户6户27人的出行问题，更好的带动六合村集体产业藤椒产业发展，为乡村振兴奠定基础</t>
  </si>
  <si>
    <t>群众参与项目申报、监督建设质量能够更好地解决群众出行问题，让农特产品运得出去，所需物资运得进来，增加农民收入，为六合村村集体发展奠定坚实基础</t>
  </si>
  <si>
    <t>新开挖并拓宽村级公路长2.137公里、宽2米，硬化长2.137公里，宽1.5米，原有路面修复约150立方米</t>
  </si>
  <si>
    <t>新开挖并拓宽檬子树丫口至水井湾组级公路长2.137公里、宽2米；硬化2.137公里、宽1.5米、厚0.2 米、C25硂；原有路面修复约150立方米</t>
  </si>
  <si>
    <t>财政补助92.9万元</t>
  </si>
  <si>
    <t>让农特产品运得出去，所需物资运得进来，增加农民收入，为六合村村集体发展奠定坚实基础</t>
  </si>
  <si>
    <t>受益群众107户363余人，其中脱贫户6户27人</t>
  </si>
  <si>
    <t>2023年石黄镇三胜村李兴和院子至四角田产业路扩宽硬化项目</t>
  </si>
  <si>
    <t>1.新开挖李兴和院子至四角田公路1.7公里、宽2.5米，11.9万元；2.硬化公路长1.7公里、宽2米、厚0.2 米、C25硂，47.6万元。合计59.5万元。</t>
  </si>
  <si>
    <t>三胜村</t>
  </si>
  <si>
    <t>节约当地群众驾车出行时间，带动方家沟优质稻米基地建设，有效带动本地农特产品的销售，受益群众110户，365余人，其中脱贫户6户15人</t>
  </si>
  <si>
    <t>群众参与项目申报、监督建设质量能够更好地解决群众出行问题，让农特产品及水果运得出去，所需物资运得进来，增加农民收入，为后续发展奠定坚实基础</t>
  </si>
  <si>
    <t>新开挖并拓宽组级公路长1.7公里、宽2.5米，硬化长1.7公里，宽2米</t>
  </si>
  <si>
    <t>新开挖李兴和院子至四角田组级公路1.7公里、宽2.5米；硬化1.7公里、宽2米、厚0.2 米、C25硂</t>
  </si>
  <si>
    <t>财政补助59.5万元</t>
  </si>
  <si>
    <t>2023年石黄镇双龙社区甘薯基地生产房至曾家沟柑橘基地道路硬化项目</t>
  </si>
  <si>
    <t>1.双龙社区三组甘薯基地生产房至曾家沟，硬化公路1.37公里，宽4.5米，厚0.2米，C25砼，82.23万元；2.双龙社区三组甘薯基地生产便道扩宽及硬化长150米，宽1.5米，厚0.2米，C25砼，小计4万元；3.新建3处堡坎121方，小计8.47万元。合计94.7万元。</t>
  </si>
  <si>
    <t>双龙社区</t>
  </si>
  <si>
    <t>项目实施后，将打通双龙至官坝运输通道，为重庆市付家寨农业科技有限公司、忠县显辉水果种植基地节约柑橘、枳壳运输成本，助力企业在本地的产业发展，同时有效促进双龙社区农副产品的销售，带动农户增收</t>
  </si>
  <si>
    <t>群众参与项目申报、监督建设质量能够更好地解决群众出行问题，让农特产品及水果运得出去，所需物资运得进来，增加农民收入，为后续经济发展奠定坚实基础</t>
  </si>
  <si>
    <t>硬化生产便道1370米，扩宽硬化150米，3处堡坎121方</t>
  </si>
  <si>
    <t>财政补助94.7万元</t>
  </si>
  <si>
    <t>该项目实施后有效解决群众生产生活、带动就业问题，更好的带动柑橘和枳壳产业发展。</t>
  </si>
  <si>
    <t>促进双龙社区农副产品的销售，带动农户增收受益群众300户950人，其中脱贫户25户63人、监测户1户4人</t>
  </si>
  <si>
    <t>石子乡</t>
  </si>
  <si>
    <t>2023年石子乡人居环境整治项目</t>
  </si>
  <si>
    <t>新建垃圾投运点30个，购买垃圾桶150个。</t>
  </si>
  <si>
    <t>石子乡全乡</t>
  </si>
  <si>
    <t>新建垃圾投运点30个，购买垃圾桶150个。改善人居环境，助力乡村振兴</t>
  </si>
  <si>
    <t>群众参与项目申报、监督建设质量，优先吸纳低收入户参与项目建设，助力低收入户家庭增收，改善人居环境。</t>
  </si>
  <si>
    <t>新建垃圾投运点30个，购买垃圾桶150个</t>
  </si>
  <si>
    <t>2023年12月及时率100%</t>
  </si>
  <si>
    <t>垃圾投运点5000元/个，垃圾桶240L200元/个</t>
  </si>
  <si>
    <t>项目建成后,改善人居环境，助力乡村振兴</t>
  </si>
  <si>
    <t>受益脱贫户满意度100%</t>
  </si>
  <si>
    <t>石子乡人民政府</t>
  </si>
  <si>
    <t>其中脱贫户共421户1401人，监测对象23户56人。</t>
  </si>
  <si>
    <t>但唐奎</t>
  </si>
  <si>
    <t>2023年石子乡向阳村茶叶产业基地新建灌溉水池</t>
  </si>
  <si>
    <t>种植业基地建设</t>
  </si>
  <si>
    <t>向阳村茶叶基地新建灌溉蓄水池4口（长10米，宽10米，高2米，C20砼标准，200m³的灌溉水池2口，长10米，宽5米，高2米，C20砼标准，100m³的灌溉水池2口）</t>
  </si>
  <si>
    <t>向阳村</t>
  </si>
  <si>
    <t>解决生产用水困难，促进产业发展，农户增收。</t>
  </si>
  <si>
    <t>群众参与项目申报、监督建设质量，低收入户优先参与项目建设，助力低收入户脱贫增收。</t>
  </si>
  <si>
    <t>该项目建成后，保障了茶叶基地干旱天气的灌溉用水，促进产业发展，农户增收。</t>
  </si>
  <si>
    <t>新建200m³灌溉蓄水池2口，新建100m³灌溉蓄水池2口，</t>
  </si>
  <si>
    <t>衔接资金29万元</t>
  </si>
  <si>
    <t>促进产业发展，农户增收。</t>
  </si>
  <si>
    <t>2023年杨兴村乡村旅游设施建设</t>
  </si>
  <si>
    <t>旅游路建设</t>
  </si>
  <si>
    <t>水厂至大梁子修建一条宽4.5m，长1100m的泥结碎石路。</t>
  </si>
  <si>
    <t>杨兴村二组</t>
  </si>
  <si>
    <t>新建长1100m的泥结碎石路，解决了群众出行，促进乡村旅游发展，农户增收。</t>
  </si>
  <si>
    <t>新建长1100m的泥结碎石路，该项目建成后，带动杨兴村乡村旅游全面发展，增加农户收入。</t>
  </si>
  <si>
    <t>新建泥结石路1100m。</t>
  </si>
  <si>
    <t>项目竣工验收合格率100%（宽4.5m、片石厚0.2m、碎石0.08m）</t>
  </si>
  <si>
    <t>35万元/公里</t>
  </si>
  <si>
    <t>该项目建成后，带动杨兴村乡村旅游全面发展，增加农户收入。</t>
  </si>
  <si>
    <t>其中脱贫户96户299人边缘户3户7人</t>
  </si>
  <si>
    <t>2023年石子乡向阳村农田灌溉基础设施项目</t>
  </si>
  <si>
    <t>小型农田水利设施建设</t>
  </si>
  <si>
    <t>1、陆子塘栏水坝清理泥沙（长25米，宽3米，深1米）；2、修复栏水堡坎（长20米，宽1米，高2.5米，C20片石混凝土。）；3、整改排沙口。</t>
  </si>
  <si>
    <t>向阳村四、五组</t>
  </si>
  <si>
    <t>1、陆子塘栏水坝清理泥沙（长25米，宽3米，深1米）；2、修复栏水堡坎（长20米，宽1米，高2.5米，C20片石混凝土。）；3、整改排沙口。解决生产用水困难，促进产业发展，农户增收。</t>
  </si>
  <si>
    <t>1、陆子塘栏水坝清理泥沙（长25米，宽3米，深1米）；2、修复栏水堡坎（长20米，宽1米，高2.5米）；3、整改排沙口,改善农民生产条件，助力乡村振兴。</t>
  </si>
  <si>
    <t>C20片石堡坎700元/立方米，衔接资金10万元</t>
  </si>
  <si>
    <t>改善产业基础设施，促进产业增收。</t>
  </si>
  <si>
    <t>脱贫人口26户78人</t>
  </si>
  <si>
    <t>2023年石子乡杨兴村二组村容村貌提升</t>
  </si>
  <si>
    <t>1.河道清淤400米；2.曾高居民点污水管网检查井6个修复补漏；3.新建标准化垃圾收集点2个。</t>
  </si>
  <si>
    <t>1.河道清淤400米；2.曾高居民点污水管网检查井6个修复补漏；3.新建标准化垃圾收集点2个。项目建成后,改善人居环境，助力乡村振兴</t>
  </si>
  <si>
    <t>1.河道清淤400米；2.曾高居民点污水管网检查井6个修复补漏；3.新建标准化垃圾收集点2个。衔接资金8万元</t>
  </si>
  <si>
    <t>脱贫户18户58人</t>
  </si>
  <si>
    <t>2023年杨兴村五组新建蓄水池及管网项目</t>
  </si>
  <si>
    <t>新建1口200m³蓄水池，以及32mmPE管网5000m。</t>
  </si>
  <si>
    <t>杨兴村五组</t>
  </si>
  <si>
    <t>新建1口200立方m蓄水池，以及32mmPE管网5000m。解决生产和森林防火用水困难，促进产业发展，农户增收。</t>
  </si>
  <si>
    <t>新建1口200立方m蓄水池，以及32mmPE管网5000m。该项目建成后，解决生产用水困难，促进村集体经济发展，农户增收。</t>
  </si>
  <si>
    <t>新建200m³灌溉蓄水池1口，管网5000m。</t>
  </si>
  <si>
    <t>200立方m蓄水池10万元/口,32mmPE管8元/m</t>
  </si>
  <si>
    <t>该项目建成后，解决生产和森林防火用水困难，促进产业发展，农户增收。</t>
  </si>
  <si>
    <t>脱贫户17户66人</t>
  </si>
  <si>
    <t>2023年石子乡宝山村新建冻库项目</t>
  </si>
  <si>
    <t>1.新建100㎡冻库；2.购买BR20G4压缩机3台，FN-200冷凝器3台，DL-260冷风机3台以及配套设备。</t>
  </si>
  <si>
    <t>宝山村五组</t>
  </si>
  <si>
    <t>1.新建100㎡冻库；2.购买BR20G4压缩机3台，FN-200冷凝器3台，DL-260冷风机3台以及配套设备。促进产业发展，增加村集体收入。</t>
  </si>
  <si>
    <t>衔接资金30万元</t>
  </si>
  <si>
    <t>该项目建成后，解决了宝山村大棚蔬菜存储难问题，每年村集体经济收入增加一万元。</t>
  </si>
  <si>
    <t>增加村集体经济收益，关联失能弱能人员家庭经济收入。</t>
  </si>
  <si>
    <t>脱贫人口16户42人</t>
  </si>
  <si>
    <t>村集体收入用于公益事业和解决本村失能弱能人员困难</t>
  </si>
  <si>
    <t>2023年石子乡芋溪村产业路硬化</t>
  </si>
  <si>
    <t>产业路建设</t>
  </si>
  <si>
    <t>完成芋溪村、四组泥结石道路共0.5公里，完成全部路面硬化，C25混凝土，厚20cm，路面宽4.5m，（含路基、边沟）</t>
  </si>
  <si>
    <t>芋溪村四组</t>
  </si>
  <si>
    <t>硬化公路0.5km,解决群众出行，促进产业发展，农户增收。</t>
  </si>
  <si>
    <t>硬化产业路0.5km,解决群众出行，促进产业发展，农户增收。</t>
  </si>
  <si>
    <t>硬化产业路500m</t>
  </si>
  <si>
    <t>项目竣工验收合格率100%（C25混凝土，厚20cm，路面宽4.5m）</t>
  </si>
  <si>
    <t>该项目建成后，解决了群众出行，促进产业发展，农户增收。</t>
  </si>
  <si>
    <t>其中脱贫户共10户44人。</t>
  </si>
  <si>
    <t>2023年石子乡芋溪村公路堡坎修复项目</t>
  </si>
  <si>
    <t>芋溪村公路损坏共2处，其中芋溪村五组修建堡坎1处约150立方m，包含挖方、填方及C20混凝土堡坎(长20m、宽2.5m、路基深3m）。芋溪村三组修建堡坎1处约210立方m，包含挖方、填方及C20混凝土堡坎(长20m、宽3.5m、路基深3m）。</t>
  </si>
  <si>
    <t>修复</t>
  </si>
  <si>
    <t>芋溪村三组、五组</t>
  </si>
  <si>
    <t>修复破损公路2处，解决了群众出行，促进产业发展，农户增收。</t>
  </si>
  <si>
    <t>整修堡坎2处360立方m。</t>
  </si>
  <si>
    <t>项目竣工验收合格率100%（C20片石砼堡坎）</t>
  </si>
  <si>
    <t>600元/立方m。</t>
  </si>
  <si>
    <t>该项目建成后，缩短群众出行距离，降低群众生产生活和确保当地群众出行安全。</t>
  </si>
  <si>
    <t>其中脱贫户共24户90人，监测对象1户3人。</t>
  </si>
  <si>
    <t>2023年石子乡宝山村新建灌溉蓄水池项目</t>
  </si>
  <si>
    <t>五社莱安水果园及七社高标准农田建设地块各建200m³灌溉蓄水池1口（长10m、宽10m、高2m）共2口。</t>
  </si>
  <si>
    <t>宝山村五组、七组</t>
  </si>
  <si>
    <t>新建200m³钢结构砼蓄水池2口，促进产业发展，带动农户增收。</t>
  </si>
  <si>
    <t>鼓励群众参与项目申报、监督建设质量，通过以工代赈方式实施，带动当地群众参与项目建设，增加劳务收入。</t>
  </si>
  <si>
    <t>项目建成后,促进产业发展，助力乡村振兴</t>
  </si>
  <si>
    <t>新建200m³灌溉蓄水池2口</t>
  </si>
  <si>
    <t>10万元/口，</t>
  </si>
  <si>
    <t>脱贫人口36户107人</t>
  </si>
  <si>
    <t>双桂镇</t>
  </si>
  <si>
    <t>2023年双桂镇桂溪社区公共厕所建设项目</t>
  </si>
  <si>
    <t>1.公厕一座：基础场坪60㎡投资0.8万元；基础部分（包含基坑开挖、C25独立基础、C25基础梁）3.0万元；框架主体结构部分（包含C25柱、梁、板、砌体结构、瓦屋面、防水）21.7万元；装修部分（包含300*600墙砖、300*300地砖、600*600地砖、外墙漆）10.0万元；水电部分（洗手台1个，给排水、蹲便10个、冲水箱10个、小便器4个）2.0万元；三格式化粪池30m³及配套设施2.5万元；                                                                                                                  2.修建100㎡的垃圾收运场2个（长10米，宽10米），5万。</t>
  </si>
  <si>
    <t>桂溪社区</t>
  </si>
  <si>
    <t>1.完成公厕一座：基础场坪60㎡；基础部分（包含基坑开挖、C25独立基础、C25基础梁）；框架主体结构部分（包含C25柱、梁、板、砌体结构、瓦屋面、防水）；装修部分（包含300*600墙砖、300*300地砖、600*600地砖、外墙漆）；水电部分（洗手台1个，给排水、蹲便10个、冲水箱10个、小便器4个）；三格式化粪池30m³及配套设施；修建100㎡的垃圾收运场2个（长10米，宽10米） ；
2.提高全社区的卫生环境，人居环境，有效的避免垃圾堆放，改善村居村貌，方便村民生产生活。
3.受益群众2000余人，其中低收入户22户68人。</t>
  </si>
  <si>
    <t>群众参与项目申报、监督建设质量，提升村容村貌，提高全社区的卫生环境，人居环境，有效的避免垃圾堆放。</t>
  </si>
  <si>
    <t>1.完成公厕一座：基础场坪60㎡；基础部分（包含基坑开挖、C25独立基础、C25基础梁）；框架主体结构部分（包含C25柱、梁、板、砌体结构、瓦屋面、防水）；装修部分（包含300*600墙砖、300*300地砖、600*600地砖、外墙漆）；水电部分（给排水、蹲便、冲水箱、小便器）；三格式化粪池30m³及配套设施；                                                                                                                  修建100㎡的垃圾收运场2个（长10米，宽10米） ；
2.提高全社区的卫生环境，人居环境，有效的避免垃圾堆放，改善村居村貌，方便村民生产生活。
3.受益群众1000余人，其中低收入户22户68人。</t>
  </si>
  <si>
    <t>1.公厕一座：基础场坪60㎡；60㎡框架主体结构；装修部分（包含300*600墙砖、300*300地砖、600*600地砖、外墙漆）；水电部分（（洗手台1个，给排水、蹲便10个、冲水箱10个、小便器4个））；三格式化粪池30m³；                                                                                                                  2.100㎡的垃圾收运场2个。</t>
  </si>
  <si>
    <t>1.公厕一座：基础场坪133元/㎡；地基部分500元/㎡，框架主体结构部分（包含C25柱、梁、板、砌体结构、琉璃瓦屋面、防水）21.7万元；装修部分（包含300*600墙砖、300*300地砖、600*600地砖、外墙漆）10.0万元；水电部分（（洗手台1个，给排水、蹲便10个、冲水箱10个、小便器4个））2.0万元；三格式化粪池30m³及配套设施2.5万元；
 2.修建100㎡的垃圾收运场2个（长10米，宽10米），3万。</t>
  </si>
  <si>
    <t>完善桂溪社区基础设施，提高全社区的卫生环境，人居环境，方便村民生产生活。</t>
  </si>
  <si>
    <t>工程使用年限≥30年</t>
  </si>
  <si>
    <t>受益群众和低收入户满意度96%</t>
  </si>
  <si>
    <t>双桂镇人民政府</t>
  </si>
  <si>
    <t>范景峰</t>
  </si>
  <si>
    <t>2023年双桂石堰河人居环境整治项目</t>
  </si>
  <si>
    <t>农村污水治理</t>
  </si>
  <si>
    <t>1.河道清淤423米，计1600方，4万；
2.新建堡坎120米，高1.5米，厚0.3米，4.32万；
3.新建护坡120米，高12米，23.04万；
4.新建人行便道120米，宽1.2米，厚0.1米，1.08万；
5.新建青砖花池80米，宽2米，高0.3米，1.08万；
6.种植直径10cm-15cm桂花树16棵，三角梅20棵，麦冬种植花池及护坡，12.48万。</t>
  </si>
  <si>
    <t>1. 完成河道清淤423米，计1600方；新建堡坎120米，高1.5米，厚0.3米；新建护坡120米，高12米；新建人行便道120米，宽1.2米，厚0.1米；新建青砖花池80米，宽2米，高0.3米；种植直径10cm-15cm桂花树16棵，三角梅20棵，麦冬种植花池及护坡 。
2.改善石堰河沿线人居环境，提升乡村形象，方便2000余名群众生产生活，其中低收入户22户68人。</t>
  </si>
  <si>
    <t>群众参与项目申报、监督建设质量，提升村容村貌，提高全社区的卫生环境，人居环境。</t>
  </si>
  <si>
    <t>1. 完成河道清淤423米，计1600方；新建堡坎120米，高1.5米，厚0.3米；新建护坡120米，高12米；新建人行便道120米，宽1.2米，厚0.1米；新建青砖花池80米，宽2米，高0.3米；种植直径10cm-15cm桂花树16棵，三角梅20棵，麦冬种植花池及护坡 。
2.改善石堰河沿线人居环境，提升乡村形象，方便1000余名群众生产生活，其中低收入户22户68人。</t>
  </si>
  <si>
    <t>1.清淤423米，计1600方；
2.新建堡坎120米，高1.5米，厚0.3米；
3.新建护坡120米，高12米；
4.新建人行便道120米，宽1.2米，厚0.1米；
5.新建青砖花池80米，宽2米，高0.3米；
6.种植直径10cm-15cm桂花树16棵，三角梅20棵，麦冬种植花池及护坡。</t>
  </si>
  <si>
    <t>1.清淤423米，25元/方；
2.新建堡坎120米，高1.5米，厚0.3米，混凝土800元/方；
3.新建护坡120米，高12米，160元/㎡方；
4.新建人行便道120米，宽1.2米，厚0.1米，90元/米；
5.新建青砖花池80米，宽2米，高0.3米，135元/米；
6.种植直径10cm-15cm桂花树4500元/棵，三角梅120元/棵，麦冬35元/㎡。</t>
  </si>
  <si>
    <t>改善桂溪社区基础设施，提高全社区人居环境，促进乡村旅游效益，受益群众2000余人，低收入户22户68人</t>
  </si>
  <si>
    <t>2023年双桂镇九龙村冻库建设项目</t>
  </si>
  <si>
    <t>1.修建冻库100立（保鲜式冻库）；
2..做好冻库内防潮防水，新建边沟40米（含盖板）等。</t>
  </si>
  <si>
    <t>九龙村5组</t>
  </si>
  <si>
    <t>1. 完成修建冻库100立（保鲜式冻库）；做好冻库内防潮防水，新建边沟40米（含盖板）等。
2.保证50余吨柑橘、葡萄销售时间更长，提高产品销售品质，提高农产品价值，增加村集体经济收入，增加农民20余人（低收入人口2户5人）务工收入。</t>
  </si>
  <si>
    <t>群众参与项目申报、监督建设质量，促进产业发展，农户增收</t>
  </si>
  <si>
    <t>修建冻库200㎡，安装冷冻设备2台。</t>
  </si>
  <si>
    <t>1.冻库100立（保鲜式冻库），12万元。
3.冻库内防潮防水，新建边沟40米（含盖板），3万元。</t>
  </si>
  <si>
    <t>提高农产品价值，增加村集体经济收入，增加农民20余人（低收入人口2户5人）务工收入。</t>
  </si>
  <si>
    <t>带动在家群众就近务工，受益低收入户42户156人，增加农民20余人（低收入人口2户5人）务工收入</t>
  </si>
  <si>
    <t>工程持续效益年限≥15年</t>
  </si>
  <si>
    <t>全部纳入村集体经济收入，每年收益提取20%用于脱贫户等低收入群体利益联结，20%用于村公益事业，50%用于扩大再生产，持续发展壮大村集体经济收入，10%用于有功人士奖补。</t>
  </si>
  <si>
    <t>黄清国</t>
  </si>
  <si>
    <t>2023年双桂镇仁和村产业连接道路硬化项目</t>
  </si>
  <si>
    <t>硬化仁和村13组晒坝到袁朝权处产业连接道500米、宽4.5米、厚度0.2米，C25砼（含路基补强、边沟、涵洞、路基、碎石调㎡，不含挡墙、桥）。</t>
  </si>
  <si>
    <t>仁和村1组、10组</t>
  </si>
  <si>
    <t>1.完成硬化仁和村13组晒坝到袁朝权处产业连接道500米、宽4.5米、厚度0.2米，C25砼（含路基补强、边沟、涵洞、路基、碎石调㎡，不含挡墙、桥）。
2.方便群众152户516人（其中低收入户3户10人）出行，促进产业发展，农户增收。</t>
  </si>
  <si>
    <t>群众参与项目申报、监督建设质量，解决生产出行困难，促进产业发展，农户增收</t>
  </si>
  <si>
    <t>硬化仁和村1、10组产业连接道1500米</t>
  </si>
  <si>
    <t>硬化仁和村13组晒坝到袁朝权出产业连接道500米、宽4.5米、厚度0.2米，C25砼。75万/公里，合计37.5万</t>
  </si>
  <si>
    <t>方便群众295户1012人（其中贫困户19户78人）出行，促进产业发展，农户增收。</t>
  </si>
  <si>
    <t>2023年双桂镇大塘村高粱产业管网建设项目</t>
  </si>
  <si>
    <t>大塘村高粱种植基地新安装Φ75mmPE管网8000米（含安装）。</t>
  </si>
  <si>
    <t>大塘村</t>
  </si>
  <si>
    <t>1.完成在大塘村高粱种植基地新安装Φ75mmPE管网8000米（含安装）。
2.项目建成后，保障高粱种植基地生产灌溉用水，推动高粱产业发展，为当地群众提供就业岗位20个，增加群众务工收入10万元，同时每年增加村集体经济收入1万元以上。</t>
  </si>
  <si>
    <t>Φ75mmPE管网8000米。</t>
  </si>
  <si>
    <t>新安装Φ75mmPE管网35元/米</t>
  </si>
  <si>
    <t>推动高粱产业发展，为当地群众提供就业岗位20个，增加群众务工收入10万元，同时每年增加村集体经济收入1万元以上。</t>
  </si>
  <si>
    <t>带动高粱产业发展，提供在家群众就近务工50人以上，带动就业率，务工收入10万元左右，受益低收入户57户223人</t>
  </si>
  <si>
    <t>资产形成后产权属于大塘村村集体，村集体按每年收益的20%对低收入人口进行分红。</t>
  </si>
  <si>
    <t>马仕平</t>
  </si>
  <si>
    <t>2023年双桂镇大塘村李子园人行便道建设项目</t>
  </si>
  <si>
    <t>产业园（区）</t>
  </si>
  <si>
    <t>新建人行便道2000米，宽1.2米，厚0.1米，C20混凝土，18万元。</t>
  </si>
  <si>
    <t>1. 完成新建人行便道2000米，宽1.2米，厚0.1米，C20混凝土 。
2.提高机械化率，减少劳动力成本，带动农户204户（其中脱贫户21户）务工，助力消费帮扶活动。</t>
  </si>
  <si>
    <t>李子园生产便道2000米，人行便道2000米。</t>
  </si>
  <si>
    <t>人行便道90元/米。</t>
  </si>
  <si>
    <t>提供在家群众就近务工2000人次，带动就业率，务工收入10万元。</t>
  </si>
  <si>
    <t>减少劳动力成本，带动农户204户（其中低收入户57户223人）务工，助力消费帮扶活动</t>
  </si>
  <si>
    <t>2023年双桂镇赶场村7组产业道路硬化项目</t>
  </si>
  <si>
    <t>硬化赶场村7组姚建华至新立镇交接处道路计550米，宽4.5米、C25混凝土，厚20cm（含路基补强、边沟、涵洞、路基、碎石调㎡，不含挡墙、桥）。</t>
  </si>
  <si>
    <t>赶场村7组</t>
  </si>
  <si>
    <t>1.完成硬化赶场村7组姚建华至新立镇交接处道路计550米，宽4.5米、C25混凝土，厚20cm（含路基补强、边沟、涵洞、路基、碎石调㎡，不含挡墙、桥）。
2.方便群众48户148（其中低收入人群4户10人）出行，促进柑橘产业发展，农户增收。</t>
  </si>
  <si>
    <t>新增硬化道路550米</t>
  </si>
  <si>
    <t>硬化道路550米，宽4.5米、C25混凝土，厚20cm，75万元/公里</t>
  </si>
  <si>
    <t>方便群众48户148（其中低收入人群4户10人）出行，促进产业发展，增加农民务工收入。</t>
  </si>
  <si>
    <t>姜之兵</t>
  </si>
  <si>
    <t>2023年双桂镇双桂村村级集体辣椒产业项目</t>
  </si>
  <si>
    <t>配套设施项目</t>
  </si>
  <si>
    <t>1.村集体经济组织发展的辣椒基地新建人行便道3000米，宽1.2米，C20混凝土，厚10cm;                                                                                                                                                    2.硬化机耕道200米，宽3.5米，C25混凝土，厚20cm；                                                                                                                                                                                  3.购置102沃得旋耕机，1台。</t>
  </si>
  <si>
    <t>双桂村</t>
  </si>
  <si>
    <t>1. 在村集体经济组织发展的辣椒基地新建人行便道3000米，宽1.2米，C20砼，硬化机耕道200米，宽3.5米，C25混凝土，厚20cm；购置102沃得旋耕机，1台。
2.完善辣椒基地基础设施配套建设，为辣椒采摘、收割提供便利，促进村集体经济产业发展，村集体经济收入每年5万元以上，提供务工岗位20余个，增加群众务工收入5万元以上。</t>
  </si>
  <si>
    <t>新增1.2米宽生产便道3000米，新增3.5米宽道路200米，购置旋耕机1台。</t>
  </si>
  <si>
    <t>人行便道90元/米；3.5米宽道路硬化60万元/公里；旋耕机10万元。</t>
  </si>
  <si>
    <t>发展壮大村集体辣椒产业项目，村集体经济收入每年5万元以上，提供务工岗位20余个，增加群众务工收入5万元以上。</t>
  </si>
  <si>
    <t>村集体经济收入每年5万元以上，为农户提供就业岗位20个，增加群众务工收入5万元。受益低收入户183人</t>
  </si>
  <si>
    <t>任建华</t>
  </si>
  <si>
    <t>2023年双桂镇石桥村药枳柑初加工项目</t>
  </si>
  <si>
    <t>1、新建砖混结构加工房180㎡，18万元；
2、购置烘干锅炉、调温器、烘干架各2套，20万元；
3、购置切片机2台，叉车1台，5万元；</t>
  </si>
  <si>
    <t>石桥村</t>
  </si>
  <si>
    <t>1. 新建砖混结构加工房180㎡，地基场坪300㎡，购置烘干锅炉、调温器、烘干架各2套，购置切片机2台，叉车1台。
2.进一步延伸柑橘产业链，逐步对现有柑橘进行转型，更换为药枳柑，年产值预计达120万元；常年提供就业岗30个，农户增加务工收入40万元.</t>
  </si>
  <si>
    <t>群众参与项目申报、监督建设质量，促进产业发展，农户务工增收。</t>
  </si>
  <si>
    <t>建成钢结构厂房1000㎡，烘干房2间，切片机2台，叉车1台</t>
  </si>
  <si>
    <t>1、砖混结构加工房1200元/㎡；地基场坪200元/㎡；
2、烘干锅炉、调温器、烘干架10万元/套；
3、切片机1.5万元/台，叉车2万元/1台.</t>
  </si>
  <si>
    <t>项目建成后，年投产药枳柑、艾草中药材60吨，提高年产值达50万元以上</t>
  </si>
  <si>
    <t>促进产业发展，提高农产品效益，带动农户增收，其中低收入户37户127人</t>
  </si>
  <si>
    <t>石桥村村民委员会</t>
  </si>
  <si>
    <t>黄河</t>
  </si>
  <si>
    <t>2023年双桂镇仁和村集体经济蜜本南瓜库房建设项目</t>
  </si>
  <si>
    <t>新建钢结构生产管理房1000㎡：
1.挖机平场地及片石200m³、碎石50m³等，3.2万;
2.钢结构管理房1000㎡主体建设，11万;                                                                                                                                                                                                     3.管理房地面硬化100㎡（长20米，宽5米，厚0.2米）C25砼，1.3万;
4.新建砖砌结构围墙：长50米、宽20米、高2米，（红砖3万块、人工工资、沙等材料）4.8万; 
5.8米移动式输送带机一台，0.4万。</t>
  </si>
  <si>
    <t>仁和村</t>
  </si>
  <si>
    <t>1. 完成新建钢结构生产管理房1000㎡：挖机平场地及片石200m³、碎石50m³等。钢结构管理房1000㎡主体建设，管理房地面硬化100㎡（长20米，宽5米，厚0.2米）C25砼；新建砖砌结构围墙：长50米、宽20米、高2米，（红砖3万块、人工工资、沙等材料），5.8米移动式输送带机一台 
2.完善蜜本南瓜保存设施，延长农产品销售时间，增加村集体经济每年5万元，提供20余个务工岗位，增加群众务工收入4万元。受益群众450户，1499人，其中脱贫户29户，105人</t>
  </si>
  <si>
    <t>新建钢结构生产管理房1000㎡：挖机㎡场地及片石200方、碎石50方等。钢结构管理房1000㎡主体建设。管理房地面硬化100㎡（长20米，宽5米，厚0.2米）C25砼。新建砖砌结构围墙：长50米、宽20米、高2米，（红砖3万块、人工工资、沙等材料）。8米移动式输送带机一台。</t>
  </si>
  <si>
    <t>1.挖机平场地32元/㎡;
2.钢结构管理房110元/㎡;                                                                                                                                                                                                     3.管理房地面硬化C25砼800元/m³;
4.新建砖砌结构围墙：长50米、宽20米、高2米，（红砖3万块、人工工资、沙等材料）4.8万; 
5、8米移动式输送带机0.4万/台。</t>
  </si>
  <si>
    <t>增加村集体经济每年5万元，提供20余个务工岗位，增加群众务工收入4万元。</t>
  </si>
  <si>
    <t>完善蜜本南瓜保存设施，延长农产品销售时间，受益群众450户，1499人，其中脱贫户29户，105人</t>
  </si>
  <si>
    <t>袁旭东</t>
  </si>
  <si>
    <t>2023年双桂镇重庆渡皇农业开发有限公司股权化改革项目</t>
  </si>
  <si>
    <t>衔接资金：新建20亩葡萄园搭建避雨棚及安装水肥一体化滴管系统：                                                                                                                                                                                           1、每亩跨度5m，长度120m，棚子顶高3m，建筑面积120*5=600m²；热镀锌钢骨架：七道钢丝拉线、两道卡槽，屋面覆盖材料采用10丝防雾膜，四周采用防虫网和遮阳网。                                                                                                                                                                                                                                                       2、水肥一体化：60亩葡萄园1.施肥机：1台，金额：12000元。2.施肥桶（500升），2个，金额2500元。3.滴灌带、主管、分管、喷头、配件等：1500元/亩。4.安装费：300元/亩。                                                                                         自筹资金：购置有机肥120吨，1500元/吨，18万；购置化肥15吨，5000元/吨，7.5万；购置农药500元/亩，3万；人工工资8万。</t>
  </si>
  <si>
    <t>1. 新建20亩葡萄园搭建避雨棚及安装水肥一体化滴管系统：                                                                                                                                                                                           每亩跨度5m，长度120m，棚子顶高3m，建筑面积120*5=600m²；热镀锌钢骨架：七道钢丝拉线、两道卡槽，屋面覆盖材料采用10丝防雾膜，四周采用防虫网和遮阳网。                                                                                                                                                                                                                                                       水肥一体化：60亩葡萄园1.施肥机：1台，金额：12000元。2.施肥桶（500升），2个，金额2500元。3.滴灌带、主管、分管、喷头、配件等：1500元/亩。4.安装费：300元/亩。                                                                                         自筹资金：购置有机肥120吨，1500元/吨，18万；购置化肥15吨，5000元/吨；购置农药500元/亩；人工工资。
2.提高葡萄产业效益，促进农户10余人务工增收3万元，村集体经济每年分红1.08万元。</t>
  </si>
  <si>
    <t>新建20亩葡萄园搭建避雨棚及安装水肥一体化滴管系统：                                                                                                                                                                                           1、跨度5m，长度120m，棚子顶高3m，建筑面积120*5=600m²；热镀锌钢骨架：七道钢丝拉线、两道卡槽，屋面覆盖材料采用10丝防雾膜，四周采用防虫网和遮阳网。                                                                                                                                                                                                                                                       2、水肥一体化：60亩葡萄园1.施肥机：1台，金额：12000元。2.施肥桶（500升），2个，金额2500元。3.滴灌带、主管、分管、喷头、配件等：1500元/亩。4.安装费：300元/亩。                                                                                         自筹资金：购置有机肥120吨，1500元/吨，18万；购置化肥15吨，5000元/吨，7.5万；购置农药500元/亩，3万；人工工资8万。</t>
  </si>
  <si>
    <t>衔接资金：一、避雨棚：每亩（1、点式c15混凝土：90个，单价25，金额：2250元；2、钢管立柱60*2*3500:39根，单价79.8元，金额：3112元。3、直径32毫米横拉杆：125m，单价15，金额：1875元。4.拱管：直径22*1.5*6500：147根，单价39.43，金额：5795元。5、5.0铝包钢丝：840m，单价1.2，金额：1008元。6、卡槽0.7*6000:78根，单价12，金额：936元。7、压膜线（常规）：1375m，单价0.2，金额：275元。8、卡簧2.2:78根，单价3.5，金额：273元。9、12丝防护膜：750m²,单价2，金额：1500元。10、防虫网：300m²，单价1.5，金额：450元。11、遮阳网：750m²，单价1.6，金额：1200元。12、安装费：1300元/亩）2万，20亩合计40万。                                                                                                                              二、水肥一体化：1、施肥机：1台，金额：12000元。2、施肥桶（500升），2个，金额2500元。3、滴灌带、主管、分管、喷头、配件等：1500元/亩，3万。4、安装费：300元/亩，6000元,合计5.05万。                                                                                                                自筹资金：购置有机肥120吨，1500元/吨，18万；购置化肥15吨，5000元/吨，7.5万；购置农药500元/亩，3万；人工工资8万。</t>
  </si>
  <si>
    <t>提高葡萄产业效益，促进农户10余人务工增收3万元，村集体经济每年分红1.08万元。</t>
  </si>
  <si>
    <t>提供在家群众就近务工10人以上，带动就业率，务工收入3万元左右，村集体每年分红1.08万元，受益低收入户42户156人</t>
  </si>
  <si>
    <t>财政投入资金的40%入股到村集体经济收入当中，每年按照持股金额的6%标准固定分红，再取出其中的20%关联全村的低收入人群。</t>
  </si>
  <si>
    <t>按照财政投入资金的40%入股到村集体经济收入当中，每年按照持股金额的6%标准固定分红，再取出其中的20%关联全村的低收入人群。</t>
  </si>
  <si>
    <t>杜建平</t>
  </si>
  <si>
    <t>涂井乡</t>
  </si>
  <si>
    <t>2023年涂井乡沙河村水毁公路整修项目</t>
  </si>
  <si>
    <t>衔接资金48.6万元：1、堡坎3处，基础开挖约500方（土石混合，25元/方），回填，C20混凝土堡坎约390m³（700元/方），小计28.6万；
2、拆除破损路面约长300m，宽4.5m、厚20cm（约270方，25元/方），C25混凝土路面硬化约270方，（750元/方，含路基、路基夯实补强），小计21万。</t>
  </si>
  <si>
    <t>沙河村</t>
  </si>
  <si>
    <t>新建堡坎3处，整修公路砼路面1350㎡，方便当地群众（含脱贫人口168人）出行，节约出行时间≥1小时，促进产业发展，节约运输成本。</t>
  </si>
  <si>
    <t>群众积极参与，农户务工增收，方便当地群众出行，降低生产生活运输成本。</t>
  </si>
  <si>
    <t>新建堡坎3处，整修公路砼路面1350㎡，</t>
  </si>
  <si>
    <t>片石砼堡坎1000元/m³（含挖基础和回填等）砼路面修复200元/㎡（含路面拆除和路基补强等），（含挖基础和路基补强。</t>
  </si>
  <si>
    <t>方便群众安全出行。</t>
  </si>
  <si>
    <t>涂井乡人民政府</t>
  </si>
  <si>
    <t>谭万平</t>
  </si>
  <si>
    <t>2023年涂井乡长溪村张冒石居民点排危项目</t>
  </si>
  <si>
    <t>巩固三保障成果</t>
  </si>
  <si>
    <t>住房</t>
  </si>
  <si>
    <t>衔接资金68万元：改道居民点排水沟。全长250m。1、挖沟槽土石方、回填方、余方弃置等约1300方，8.5万元，2、安装DN1000双壁波纹管250m，16.2万元，3、钢筋混凝土现浇结构排水沟，280立方，22.5万，4、拆除并恢复道路200㎡，2.6万，5、恢复化粪池1口，高压电线杆加固等16.4万元。6、300厚混凝土防水墙10方，1.8万，</t>
  </si>
  <si>
    <t>长溪村赵家坝居民点</t>
  </si>
  <si>
    <t>改道居民点排水沟。全长250m。安装DN1000双壁波纹管250m，钢筋混凝土现浇结构排水沟280方，恢复道路200㎡，恢复化粪池1口，高压电线杆加固。该项目建成后保障居民点265人（其中脱贫人口9户34人）的住房和人身安全。</t>
  </si>
  <si>
    <t>群众积极参与项目申报和项目建设监督，项目建成后保障居民点265人（其中脱贫人口9户34人）的住房和人身安全。</t>
  </si>
  <si>
    <t>改道居民点排水沟。全长250m。安装DN1000双壁波纹管250m，钢筋混凝土现浇结构排水沟280方，恢复道路200㎡，恢复化粪池1口，高压电线杆1根加固。该项目建成后保障居民点265人（其中脱贫人口9户34人）的住房和人身安全。</t>
  </si>
  <si>
    <t>改道居民点排水沟全长250m。安装DN1000双壁波纹管250m，钢筋混凝土现浇结构排水沟，恢复道路200㎡，恢复化粪池1口，高压电线杆加固。</t>
  </si>
  <si>
    <t>砼排水沟 804元/m³， DN1000双壁波纹管648元/m,化粪池8000元/口，高压电线杆加固8000元/根。</t>
  </si>
  <si>
    <t>该项目建成后保障居民点265人（其中脱贫人口9户34人）的住房和人身安全。</t>
  </si>
  <si>
    <t>≥20年</t>
  </si>
  <si>
    <t>秦家权</t>
  </si>
  <si>
    <t>2023年涂井乡龙林村优质农产品加工坊项目</t>
  </si>
  <si>
    <t xml:space="preserve">衔接资金52.36万元：1.购买仙粮6LN-15/15SF型砻碾组合m机（去石机，砻谷机，谷糙分离重力筛，碾m机，双联提升机，单联提升机，全套电机），售价：44800元；
2.购买6LN-15/15SF喷风砂辊碾m机（二次碾白碾m机，15千瓦电机，单联提升机，0.75千瓦电机一台，m糠杀克龙），售价：16800元；
3.购买仙粮MCMG13.8大m抛光机抛光机(提升机，0.75千瓦电机一台，30千瓦电机一台，m糠杀克龙)，售价：39800元；
4.购买仙粮MMJP63×3白m分级筛产品机(白m分级筛台，提升机，0.75千瓦电机一台)，售价：9800元；
5.购买仙粮R1-80大m色选机一台(空压机一台，储气罐一个，3.0m提升机两条，0.75电机两台)，售价：59800元；
6.购买仙粮DCS-A型电子定量装包称一台(4.5m提升机一套，0.75电机一台，料斗一个),售价35800元；
7.购买仙粮ZK-6手动真空包装机一台（需要三相电）33800元，设备运费7000元，合计40800元；
8.购买设备配电箱一个（只含设备上面的交流接触器，控制开关，）4000元；
9.购买设备三相电线，超出范围的管道，辅材，加固角钢等3000元；
10.配置一个90-100千瓦配电柜，3000元；
11.购买Φ1.5×12型烘干机（2000公斤级），36000元；
12.新建来料存放车间（80㎡）、成品存放仓库（50㎡）、简易厂房（150㎡），总面积合计：280㎡，总计造价230000元；
</t>
  </si>
  <si>
    <t>龙林村</t>
  </si>
  <si>
    <t>购买大m加工设备及电力配套设施等1套，新建仓储及加工厂房280㎡；该项目建成后，有利于龙林村所有农户（其中脱贫户52户204人）优质水稻的售出，户均增收达10000元以上。年度目标售出15000斤，集体经济每年收入可达到20000元。</t>
  </si>
  <si>
    <t>群众参与项目申报、监督建设质量，促进产业发展，鼓励广大农户和脱贫户种植更多水稻，到周边上门收购稻谷获得收益。</t>
  </si>
  <si>
    <t>购买大m加工实施设备及电力配套设施等1套，新建仓储及加工厂房280㎡；该项目建成后，有利于龙林村所有农户（其中脱贫户52户204人）优质水稻的售出，户均增收达10000元以上。年度目标售出15000斤，集体经济每年收入可达到20000元。</t>
  </si>
  <si>
    <t>1.砻碾组合m机及电力配套设施等1套；
2.新建仓储及加工厂房280㎡；</t>
  </si>
  <si>
    <t>1.购买仙粮6LN-15/15SF型砻碾组合m机1套44800元；
2.购买6LN-15/15SF喷风砂辊碾m机1套16800元；
3.购买仙粮MCMG13.8大m抛光机抛光机1套39800元；
4.购买仙粮MMJP63×3白m分级筛产品机1套9800元；
5.购买仙粮R1-80大m色选机1台59800元；
6.购买仙粮DCS-A型电子定量装包称1台35800元；
7.购买仙粮ZK-6手动真空包装机1台40800元；
8.购买设备配电箱1个4000元；
9.三相电线安装辅材等3000元；
10.90-100千瓦配电柜1个3000元；
11.购买Φ1.5×12型烘干机36000元；         12.厂房及仓储房350元/㎡</t>
  </si>
  <si>
    <t>带动本村及周边农户年户均增收1万元以上，每年村集体经济收入达到20000元以上。</t>
  </si>
  <si>
    <t>该项目建成后，有利于龙林村及周边村社农户出售稻谷增收（其中脱贫户52户204人）优质水稻的售出，增加贫困村村集体经济收入，村集体收益中提取5%用于关联本村“失能、弱能”人员。</t>
  </si>
  <si>
    <t>涂井乡龙林村股份合作经济组织</t>
  </si>
  <si>
    <t>村集体经济当年纯收入达2万元及以上的，将当年比上年纯收入增加部分的5%用于奖励集体经济发展有功人员，将剩余年收入的70%用于村公益事业的维护和发展再生产；收入的20%用于发展产业；收入的5%用于解决贫困户发展产业，适当补助患重大疾病自费3万元以上，子女上学特别困难的、自然灾害遭受重大损失等家庭救助。村集体经济当年纯收入不足2万元的，全部用于村公益事业的维护和发展再生产，不进行分配。</t>
  </si>
  <si>
    <t>龙伯琼</t>
  </si>
  <si>
    <t>2023年涂井乡重庆尊然果业有限公司股权化改革项目</t>
  </si>
  <si>
    <t>衔接资金47万元：1、新建连栋大棚10亩，立柱旋转φ50热镀锌钢管，拱杆、拉杆选择φ20热镀锌钢管，覆盖选择0.06mm透明薄膜。连栋避雨棚配置电动或手动卷膜装置，薄膜可以卷至拱顶。棚的跨度根据果树行距确定，拱顶高度根据成树高度+50~80cm。
自筹资金40万元：1、高换忠州甜脆李50亩，共计15万元；
2、实施系列脆李品质提升措施，包括增施有机肥、微肥、管护人工资等。有机肥选用“雁来红”生物有机肥，微肥选用“雁来红”土壤调理剂、“根语”黄腐酸锌等75吨，共计25万元</t>
  </si>
  <si>
    <t>万顺村五组</t>
  </si>
  <si>
    <t>1、新建连栋大棚10亩，2、高换忠州甜脆李50亩，3.实施系列脆李品质提升措施。项目建成后，带动156户农户年增收0.05万元，其中脱贫户8户32人，脱贫不稳定监测户1户6人，低收入户7户13人。新增工作岗位10个，为脱贫人口、低收入人口准备7个岗位，发放工资10万余元。</t>
  </si>
  <si>
    <t>群众参与项目申报、监督建设质量，促进产业发展，农户增收。带动156户农户年增收0.05万元/户，其中脱贫户8户32人，脱贫不稳定监测户1户6人，低收入户7户13人。新增工作岗位10个，为脱贫人口、低收入人口准备7个岗位，发放工资10余元。每年给村集体保底分红1.128万元。连续分红时间不少于5年，</t>
  </si>
  <si>
    <t xml:space="preserve">1、新建连栋大棚10亩；2.高换忠州甜脆李50亩。3.实施系列脆李品质提升措施。
</t>
  </si>
  <si>
    <t>新建连栋大棚4.7万/亩，高换忠州甜脆李0.3万元/亩，实施系列脆李品质提升措施0.5万元/亩。</t>
  </si>
  <si>
    <t>经营主体年增加收益10万元</t>
  </si>
  <si>
    <t>项目建成后，带动156户农户年增收0.05万元/户，其中脱贫户8户32人，脱贫不稳定监测户1户6人，低收入户7户13人。新增工作岗位10个，为脱贫人口、低收入人口准备7个岗位，发放工资10余元。每年给村集体保底分红1.128万元。连续分红时间不少于5年，</t>
  </si>
  <si>
    <t>重庆尊然果业有限公司</t>
  </si>
  <si>
    <t>财政衔接资金投入47万元，业主占股28.2万元，村集体占股18.8万元，每年给村集体保底分红1.128万元。连续分红时间5年，村集体分红的20%以上用于本村“失能、弱能”人员固定分红。</t>
  </si>
  <si>
    <t>村集体经济当年纯收入达5万元及以上的。将当年比上年纯收入增加部分的5%用于奖励集体经济发展有功人员，将剩余年收入的70%用于村公益事业的维护和发展再生产；收入的20%用于发展产业；收入的5%用于解决贫困户发展产业，适当补助生活困难（患重大疾病自费3万元以上，子女上学特别困难的）、自然灾害遭受重大损失的。村集体经济当年纯收入不足5万元的，全部用于村公益事业的维护和发展再生产，不进行分配。</t>
  </si>
  <si>
    <t>吴儒坤</t>
  </si>
  <si>
    <t>2023年涂井乡忠县老屋院子农产品加工经营部股权化改革项目</t>
  </si>
  <si>
    <t>衔接资金29.68万：1.管理房175㎡，混凝土框架结构，17.5万元；2.碾米机:（型号：6LN-15/15SFd三型：双支撑自动砻谷机1台，50B吸式比重去石机1台，单联提升机,1台，双联提升机1台，重力谷糙分离筛1台，碾m机1台，碎m分级筛1台，WNS51粉碎机1台，配电柜，进料斗）5.28万元；3.富牌微型联合收割机1台,型号：4LZ-1.0A，4.2万元；4.榨油机，型号：YZYX10，2.7万元。自筹资金24万：1、肥料30吨，15万，种子、农药、人工工资9万元。</t>
  </si>
  <si>
    <t>万顺村四组</t>
  </si>
  <si>
    <t>新建管理房175㎡，购置碾m机1台，双支撑自动砻谷机1台，50B吸式比重去石机1台，单联提升机,1台，双联提升机1台，重力谷糙分离筛1台，碾m机1台，碎m分级筛1台，WNS51粉碎机1台，配电柜，进料斗，富牌微型联合收割机1台，榨油机1台，种子、肥料30吨等。项目建成后，为全村优质农产品大m提供有效销售渠道，方便农产品收割，减少劳动力成本50%，提供就业岗位3个，其中脱贫户、低收入家庭户2个，发放工资1万余元。</t>
  </si>
  <si>
    <t>群众参与项目申报、监督建设质量，促进产业发展，带动农户增收，关联失能弱能人员家庭增收。</t>
  </si>
  <si>
    <t>新建管理房175㎡，购置碾m机1台，双支撑自动砻谷机1台，50B吸式比重去石机1台，单联提升机,1台，双联提升机1台，重力谷糙分离筛1台，碾m机1台，碎m分级筛1台，WNS51粉碎机1台，配电柜，进料斗，富牌微型联合收割机1台，榨油机1台，种子、肥料30吨等。</t>
  </si>
  <si>
    <t>1、管理房1000.00元/㎡；2、碾米机一套5.28万；3、联合收割机1台4.2万元；</t>
  </si>
  <si>
    <t>经营主体年增加收益8万元</t>
  </si>
  <si>
    <t>项目建成后，为全村优质农产品大m提供有效销售渠道，方便农产品收割，减少劳动力成本50%，提供就业岗位3个，其中脱贫户、低收入家庭户2个，发放工资1万余元。每年给村集体保底分红0.71232万元。连续分红时间5年，村集体分红的20%以上用于本村“失能、弱能”人员固定分红。</t>
  </si>
  <si>
    <t>忠县老屋院子农产品加工经营部</t>
  </si>
  <si>
    <t>财政衔接资金投入29.68万元，业主占股17.808万元，村集体占股11.872万元，每年给村集体保底分红0.71232万元。连续分红时间5年，村集体分红的20%以上用于本村“失能、弱能”人员固定分红。</t>
  </si>
  <si>
    <t>村集体经济当年纯收入达5万元及以上的，将当年比上年纯收入增加部分的5%用于奖励集体经济发展有功人员，将剩余年收入的70%用于村公益事业的维护和发展再生产；收入的20%用于发展产业；收入的5%用于解决贫困户发展产业，适当补助生活困难（患重大疾病自费3万元以上，子女上学特别困难的）、自然灾害遭受重大损失的。村集体经济当年纯收入不足5万元的，全部用于村公益事业的维护和发展再生产，不进行分配。</t>
  </si>
  <si>
    <t>卢廷军</t>
  </si>
  <si>
    <t>2023年涂井乡长溪村4组产业便道项目</t>
  </si>
  <si>
    <t>衔接资金30万元：新建4社龙家嘴至半山产业便道长4公里，宽1m，厚0.1m，C20砼。</t>
  </si>
  <si>
    <t>长溪村4组</t>
  </si>
  <si>
    <t>新建4社龙家嘴至半山产业便道长4公里，该项目建成后，有利于长溪村及周边居民出行，方便农产品运输。</t>
  </si>
  <si>
    <t>群众参与项目申报、监督建设质量，鼓励以以工代赈方式实施，带动当地群众增加务工收入。解决群众出行困难和生产物质运输困难，促进农户增收</t>
  </si>
  <si>
    <t>产业便道4公里</t>
  </si>
  <si>
    <t>项目竣工验收合格率100%（宽1m，厚0.1m，C20砼）</t>
  </si>
  <si>
    <t>项目完成率100%</t>
  </si>
  <si>
    <t>75元/m</t>
  </si>
  <si>
    <t>改善村民的生产生活出行条件，减少生产生活物资运输成本。</t>
  </si>
  <si>
    <t>2023年涂井乡沙河村花椒种植项目</t>
  </si>
  <si>
    <t>1、修建花椒冻库100m³1个（安装三相电、风能机2台、制冷机2台），15万元；2、购置花椒筛选机：花椒清选机(5XH-900)2台，花椒圆筛机(5XH-200)1台、花椒筛选器(抬筛)3台；花椒籽杆分离机(SJT-30F)1台等设备需资金10万元；3、超农力电动喷雾器5台、花椒下枝剪刀10把，0.2万。4、新建花椒产业园采摘便道2km，宽1m，C20混凝土，厚10cm，15万；5、排水沟2条250m，宽1.5m，深1.2m，含挖方，拖车费等需1.8万元；6、整修生产便道400m，宽2.4m，C20混凝土，厚20cm，15.36万.</t>
  </si>
  <si>
    <t>新建花椒冻库100m³1个，购置花椒筛选机，超农力电动喷雾器5台、花椒下枝剪刀10把，新建花椒产业园采摘便道2km，排水沟500m，整修生产便道400m，促进花椒产业发展、方便运输和储存，增加群众收入（其中脱贫户9户29人），全年人均增收入500元/人，村集体年增加经济收入3万元/年。</t>
  </si>
  <si>
    <t>群众积极参与，农户务工增收，降低生产成本，增加脱贫人口务工收入</t>
  </si>
  <si>
    <t>新建花椒冻库100m³1个，购置花椒筛选机，超农力电动喷雾器5台、花椒下枝剪刀10把，新建花椒产业园采摘便道2km，排水沟500m，整修生产便道400m，</t>
  </si>
  <si>
    <t>1、修建花椒冻库100m³1个15万元；2、购置花椒筛选机10万元；3、超农力电动喷雾器5台、花椒下枝剪刀10把，0.2万。4、新建花椒产业园采摘便道2km，15万；5、排水沟500m1.8万元；6、整修生产便道400m15.36万。</t>
  </si>
  <si>
    <t>促进花椒产业发展、方便运输和储存，增加群众（其中脱贫户9户29人）收入，全年人均增收入500元/人，村集体年增加经济收入3万元/年。</t>
  </si>
  <si>
    <t>促进花椒产业发展、方便运输和储存，增加群众收入（其中脱贫户9户29人），全村人均增收入500元/人，村集体年增加收入3万元，村集体收益中提取5%用于关联本村“失能、弱能”人员。</t>
  </si>
  <si>
    <t>涂井乡沙河村股份合作经济组织</t>
  </si>
  <si>
    <t>村集体经济当年纯收入达2万元及以上的，将当年比上年纯收入增加部分的5%用于奖励集体经济发展有功人员，将剩余年收入的70%用于村公益事业的维护和发展再生产；收入的20%用于发展产业；收入的5%用于解决贫困户发展产业，适当补助生活困难（患重大疾病自费3万元以上，子女上学特别困难的）、自然灾害遭受重大损失的。村集体经济当年纯收入不足2万元的，全部用于村公益事业的维护和发展再生产，不进行分配。</t>
  </si>
  <si>
    <t>2023年涂井乡沙河村农产品加工项目</t>
  </si>
  <si>
    <t>旭众XZ-Z53榨油机1台5万元、包装存储等配套设施3万元（包括安装机器、三相电、吊扇及包装机等）；打米机1台0.6万元；宝沾玉米脱粒机1台0.3万元；博士哥多功能松土机4台1.2万元。</t>
  </si>
  <si>
    <t>旭众XZ-Z53榨油机1台、包装存储等配套设施1套（包括安装机器、三相电、吊扇及包装机等）；打米机1台；宝沾玉米脱粒机1台；博士哥多功能松土机4台。项目建成后方便群众生产生活，提供粮油加工服务，降低老百姓的生产成本400元/户，促进农户增收1000元/户，增加集体经济收入9500元/年。</t>
  </si>
  <si>
    <t>群众参与项目申报、监督建设质量，促进产业发展，农户增收。项目建成后方便群众生产生活，提供粮油加工服务，降低老百姓的生产成本。</t>
  </si>
  <si>
    <t>旭众XZ-Z53榨油机1台、包装存储等配套设施1套（包括安装机器、三相电、吊扇及包装机等）；打米机1台；宝沾玉米脱粒机1台；博士哥多功能松土机4台。</t>
  </si>
  <si>
    <t>旭众XZ-Z53榨油机5万元/台、包装存储等配套设施3万元/套（包括安装机器、三相电、吊扇及包装机等）；打米机0.6万元/台；宝沾玉米脱粒机0.3万元/台；博士哥多功能松土机1.2万元/台。</t>
  </si>
  <si>
    <t>增加集体经济收入9500元/年。</t>
  </si>
  <si>
    <t>提供社会化服务，降低老百姓的生产成本400元/户，促进农户增收1000元/户，提供就近机械和劳务社会化服务，降低生产成本，提高农户种植积极性，增加农户和集体收入，村集体在收益中提取5%关联失能弱能人员家庭。同时提高基层组织的服务群众意识。</t>
  </si>
  <si>
    <t>≥8年</t>
  </si>
  <si>
    <t>涂井乡沙河村集体经济组织</t>
  </si>
  <si>
    <t>2023年涂井乡忠县游头山生态农业有限公司股权化改革项目</t>
  </si>
  <si>
    <t>1、果园管护
（1）果菜园除草施肥：用人工对“泰国柚”果园除草施肥255亩，建设标准：以树杆为中心，直径0.5m范围内进行挖沟施有机肥垒土。投资7.5万元
（2）开挖利水沟：按顺下坡方向，人工开挖园区土利水沟7600m，土沟规格：沟型利水沟规格：0.3m×0.3m，沟底宽0.3m,沟深0.3m，投资15.2万元，C20混凝土排水沟0.3m×0.4m，长1150m，投资17.8万元，申请财政衔接补助资金17.25万元。0.4m×0.5m，325m，投资5.52万元，（长度***？）申请财政衔接补助资金5.52万元。
2、杀虫灯：定制人元牌户外太阳能杀虫灯30盏，投资11.4万元，申请财政衔接补助资金9.6万元。风吸式太阳能杀虫灯技术参数
（1）、光源：采用LED灯管，功率7W，节能环保，能够更有针对性的诱杀当地的农作物虫害，波段为320nm～500nm，
（2）、照明功能：灯体顶部设置有灯箱，灯箱尺寸为200mm×200mm×300mm。
（3）、太阳能板：采用单晶硅，光电转换率高，功率：40Wp。根据客户当地的日照情况可以进行选配。
（4）、电池：采用24Ah磷酸铁锂锂电池，安全稳定耐用。
（5）、风机规格：风机功率为6W/12V，转速为2200转/分，无刷电机，风力强劲，入口风速≥3m/s，防水级别为IP68，使用寿命可达50000小时。风机上边安装有风洞罩，采用风洞巢设计方案，在同等功耗及同等风口面积的条件下，优于采用轴流风机及敞开风口传统风吸式杀虫灯的风速、杀虫效率。
（6）、撞击装置：采用两块亚克力板作为撞击屏，呈180°角均匀分布。LED灯管在撞击装置中间部位安装，具有灯管防盗功能。
（7）、整灯高度2450mm，接虫箱尺寸200mm
×200mm1360mm，可以根据客户要求进行定制，整体采用喷塑工艺                          3、园区防护设施:新建园区防护设施5800m，质量标准：立柱Φ48mm圆管，外表镜塑套管高1.8mx3m，壁厚2.0mm，孔经9x17cm,丝经5mm,浸塑低碳钢丝，包含运输费、场内转运费、人工安装费、混凝土费、立杆费、钻孔费、税金等，投资69.6万元，申请财政衔接补助资金46.4万元。
4、园区监控：新建园区监控1套，品牌为海康威视，包含监控录像机，球机5个，高清枪机10个，投资12万元，申请财政衔接补助资金12万元。                       5、有机肥：按500公斤/亩标准施有机肥120吨，肥料品牌：“庄康”牌有机肥，投资27.6万元。
6、泰国红宝石柚苗：5000株，规格直径1厘米，投资15万元。</t>
  </si>
  <si>
    <t>万顺村1组</t>
  </si>
  <si>
    <t>1.果园土地整治255亩；2.杀虫灯30盏；3.园区防护设施5800m，4.园区监控球机5个，高清枪机10个，5.“庄康”牌有机肥有机肥120吨，6.泰国红宝石柚苗5000株。7.项目建成后带动42户农户年增收0.05万元，其中脱贫户2户6人，低收入户1户1人。新增工作岗位5个，为脱贫人口、低收入人口准备3个岗位，发放工资5余元；8.村集体保底分红2.17848万元，连续分红时间5年。</t>
  </si>
  <si>
    <t>群众参与项目申报、监督建设质量，促进产业发展，农户增收，项目建成后带动42户农户年增收0.05万元，其中脱贫户2户6人，低收入户1户1人。新增工作岗位5个，为脱贫人口、低收入人口准备3个岗位，发放工资5余元；村集体保底分红2.17848万元，连续分红时间5年。</t>
  </si>
  <si>
    <t xml:space="preserve">
果菜园除草施肥草施肥255亩，
人工开挖园区土利水沟7600m，C20砼排水沟长1150m，
牌户外太阳能杀虫灯30盏，
新建园区防护设施5800m，
新建园区监控1套，球机5个，高清枪机10个，“庄康”牌有机肥120吨，
泰国红宝石柚苗：5000株。</t>
  </si>
  <si>
    <t>果菜园除草施肥投资294元/亩
人工开挖园区土沟44元/m，
定制人元牌户外太阳能杀虫灯3800元/盏，
园区防护设施120元/m，
海康威视监控球机**元/个，高清枪机**元/个， “庄康”牌有机肥500公斤/亩，
泰国红宝石柚苗：30元/株。</t>
  </si>
  <si>
    <t>泰国红宝石柚预计2023年开始投产，2027年进入盛产期，年产优质水果100多吨，产值160万元以上</t>
  </si>
  <si>
    <t>项目建成后，带动42户农户年增收0.05万元，其中脱贫户2户6人，低收入户1户1人。新增工作岗位5个，为脱贫人口、低收入人口准备3个岗位，发放工资8万余元；村集体分红的20%以上用于本村“失能、弱能”人员固定分红</t>
  </si>
  <si>
    <t>忠县游头山生态农业有限公司</t>
  </si>
  <si>
    <t>财政衔接资金投入90.77万元，村集体占股36.308万元，每年给村集体保底分红2.17848万元，连续分红时间5年。村集体分红的20%以上用于本村“失能、弱能”人员固定分红</t>
  </si>
  <si>
    <t>村集体经济当年纯收入达5万元及以上的，将当年比上年纯收入增加部分的5%用于奖励集体经济发展有功人员，将剩余年收入的70%用于村公益事业的维护和发展再生产；收入的5%按照第一条所规定的原则进行分配；收入的20%用于发展产业；收入的5%用于解决贫困户发展产业，适当补助生活困难（患重大疾病自费3万元以上，子女上学特别困难的）、自然灾害遭受重大损失的。村集体经济当年纯收入不足5万元的，全部用于村公益事业的维护和发展再生产，不进行分配。</t>
  </si>
  <si>
    <t>江宁华</t>
  </si>
  <si>
    <t>乌杨街道</t>
  </si>
  <si>
    <t>2023年乌杨街道团结村果园发展项目</t>
  </si>
  <si>
    <t>1.水池:中转储水池200m³1口（钢筋混凝土结构），10万元；
2.围栏2926m（含所有附件）10万元；
3.灌溉：直径40㎜PE管2240m。管件:直径40㎜三通45个，直径40㎜四通8个，直径63㎜闸阀2个，直径40㎜闸阀60个，40㎜弯头25个，63㎜变40㎜三通10个，40㎜变25㎜接头55个，40㎜直接40个，3.5万元；
合计23.5万元</t>
  </si>
  <si>
    <t>团结村7组</t>
  </si>
  <si>
    <t>1.钢筋砼结构水池200m³1口；
2.围栏2926m；
3.直径40㎜PE管2240m，管件:直径40㎜三通45个，直径40㎜四通8个，直径63㎜闸阀2个，直径40㎜闸阀60个，40㎜弯头25个，63㎜变40㎜三通10个，40㎜变25㎜接头55个，40㎜直接40个；
提高产业发展效能，壮大村集体经济收入。</t>
  </si>
  <si>
    <t>群众参与项目申报、监督建设质量，壮大村集体经济收入。</t>
  </si>
  <si>
    <t>1.钢筋砼结构水池200m³1口；
2.围栏2926m；
3.直径40㎜管2240m，管件:直径40㎜三通45个，直径40㎜四通8个，直径63㎜闸阀2个，直径40㎜闸阀60个，40㎜弯头25个，63㎜变40㎜三通10个，40㎜变25㎜接头55个，40㎜直接40个；</t>
  </si>
  <si>
    <t>项目2023年12月之前完成率100%</t>
  </si>
  <si>
    <t>1.钢筋砼结构储水池200m³10万元/口；
2.围栏（含所有附件）34元/m；
3.直径40㎜PE管（含直径40㎜三通45个，直径40㎜四通8个，直径63㎜闸阀2个，直径40㎜闸阀60个，40㎜弯头25个，63㎜变40㎜三通10个，40㎜变25㎜接头55个，40㎜直接40个）15.6元/m；</t>
  </si>
  <si>
    <t>村集体年收入增加1万元。</t>
  </si>
  <si>
    <t>项目建成后，提高产业发展效能，壮大村集体经济收入，巩固脱贫成效。</t>
  </si>
  <si>
    <t>低收入人口满意度≥95%</t>
  </si>
  <si>
    <t>乌杨街道办事处</t>
  </si>
  <si>
    <t>村集体年收入增加1万元</t>
  </si>
  <si>
    <t>王明华</t>
  </si>
  <si>
    <t>2023年乌杨街道团结村粮草便道建设项目</t>
  </si>
  <si>
    <t>1.牛场金牧粮草便道2600m，宽1m，厚0.1m，C20砼，19.5万元；
2.80m³水池1口，长8m,深2m，宽5m（钢筋混凝土），4万元；
3.灌溉管网1200m，其110管600m，75管600m，7万元；
4.冻库1个，3万元。
5.牧草粉碎打包加工设备（含钢架棚），7万元
合计40.5万元</t>
  </si>
  <si>
    <t>团结村7组、3组、1组</t>
  </si>
  <si>
    <t>1.新建便道2600m；
2.80m³水池1口；
3.灌溉管网1200m：110管600m，75管600m；
4.冻库1个；
5.牧草粉碎打包加工设备。改善交通运输条件,方便283余人其中建卡贫困户22人生活出行，并降低农产品运输成本；提高产业发展效能。</t>
  </si>
  <si>
    <t>群众参与项目申报、监督建设质量，解决生产出行困难，促进产业发展，壮大村集体经济收入。</t>
  </si>
  <si>
    <t>1.新建1m宽便道2600m；
2.80m³水池1口；
3.灌溉管网1200m：110管600m，75管600m；
4.冻库1个；
5.牧草粉碎打包加工设备。</t>
  </si>
  <si>
    <t>1.便道75元/m；
2.80m³水池4万元/口；
3.110管80元/m，75管35元/m；
4.冻库3万元/个；
5.牧草粉碎打包加工设备7万元/套</t>
  </si>
  <si>
    <t>改善交通运输条件,方便283余人其中建卡贫困户22人生活出行，并降低农产品运输成本</t>
  </si>
  <si>
    <t>2023年乌杨街道太集村6组、7组、10组道路硬化项目</t>
  </si>
  <si>
    <t>硬化公路680m，宽4.5m，厚0.2m，C25混凝土。</t>
  </si>
  <si>
    <t>太集村</t>
  </si>
  <si>
    <t>硬化公路680m，改善交通运输条件，方便65户335人其中建卡贫困户2户3人出行。</t>
  </si>
  <si>
    <t>群众参与项目申报、监督建设质量，解决生产出行困难，促进产业发展。</t>
  </si>
  <si>
    <t>硬化4.5m宽公路680m</t>
  </si>
  <si>
    <t>硬化公路70万元/km</t>
  </si>
  <si>
    <t>改善交通运输条件，方便65户335人其中建卡贫困户2户3人出行。</t>
  </si>
  <si>
    <t>2023年乌杨街道沿溪社区中心水库基础设施建设</t>
  </si>
  <si>
    <t>1.中心水库新建650m环湖生产便道，宽2m，厚0.15m，C20砼，15.6万元；
2.配备安全隔离带650m，10万元；
3.500m×0.5m×1.5m堡坎，32万元；
4.3处长6m×宽3m的平台，4.2万元；
5.3处休闲休息配套设施1万元，3万元。
合计64.8万元</t>
  </si>
  <si>
    <t>沿溪社区</t>
  </si>
  <si>
    <t>1.新建生产便道650m；
2.安全隔离带650m；
3.500m×0.5m×1.5m堡坎；
4.3处长6m×宽3m的平台；
5.3处休闲休息配套设施。改善交通运输条件,方便800余人其中建卡贫困户36人生活出行，并降低农产品运输成本；提高产业发展效能。</t>
  </si>
  <si>
    <t>1.新建2m宽生产便道650m；
2.安全隔离带650m；
3.500m×0.5m×1.5m堡坎；
4.3处长6m×宽3m的平台；
5.3处休闲休息配套设施。</t>
  </si>
  <si>
    <t>1.2m宽生产便道240元/m；
2.安全隔离带154元/m；
3.堡坎850元/m³；
4.平台1.4万元/处；
5.休闲休息配套设施1万元/处；</t>
  </si>
  <si>
    <t>改善交通运输条件,方便800余人其中建卡贫困户36人生活出行，并降低农产品运输成本；提高产业发展效能。</t>
  </si>
  <si>
    <t>2023年乌杨街道兴合村产业发展设施建设项目</t>
  </si>
  <si>
    <t>1.泥结石路长500m，宽4.5m，碎石厚0.08m，17.5万元
2.化粪池1个，2万元；
3.垃圾收集点1个，0.5万元；
4.管理房30㎡，10万元；
5.河道治理1000m，20万元；
6.泥结石坝300㎡，2万元；
合计52万元。</t>
  </si>
  <si>
    <t>兴合村</t>
  </si>
  <si>
    <t>1.泥结石路长500m，宽4.5m，碎石厚0.08m；
2.化粪池1个；
3.垃圾收集点1个；
4.管理房30㎡；
5.河道治理1000m；
6.泥结石坝300㎡；
提高产业发展效能，壮大村集体经济收入。</t>
  </si>
  <si>
    <t>1.泥结石路长500m；
2.化粪池1个；
3.垃圾收集点1个；
4.管理房30㎡；
5.河道治理1000m；
6.泥结石坝300㎡；</t>
  </si>
  <si>
    <t>1.泥结石路35万元/km；
2.化粪池2万元/个；
3.垃圾收集点0.5万元/个；
4.管理房0.33万元/㎡；
5.河道治理200元/m；
6.泥结石停车坝66元/㎡；</t>
  </si>
  <si>
    <t>村集体年收入增加2万元</t>
  </si>
  <si>
    <t>2023年乌杨街道青岭社区生产便道建设项目</t>
  </si>
  <si>
    <t>硬化生产便道4271m，宽2m，厚0.15m，C20砼(一组：老院子至沟的80m；大院至青耳405m；阎中发房子旁至李大启100m；李华平房子至李大平310m；下塝至老院子330m。二组：里头庙脚至柴林280m；关沟头至玉山至庙岭515m；下塝至周沟大丘95m；周田至大桥196m。六组：马山坡至张沟1960m。)
合计85.42万元</t>
  </si>
  <si>
    <t>青岭社区</t>
  </si>
  <si>
    <t>硬化生产便道4271m。改善交通运输条件,方便820余人其中建卡贫困户40人生活出行，并降低农产品运输成本；提高产业发展效能。</t>
  </si>
  <si>
    <t>群众参与项目申报、监督建设质量，解决生产出行困难，促进产业发展，带动当地群众务工增收。</t>
  </si>
  <si>
    <t>硬化生产便道4271m</t>
  </si>
  <si>
    <t>硬化生产便道200元/m</t>
  </si>
  <si>
    <t>改善交通运输条件,方便820余人其中建卡贫困户40人生活出行，并降低农产品运输成本；提高产业发展效能。</t>
  </si>
  <si>
    <t>2023年乌杨街道青岭社区柑橘园基础设施建设项目</t>
  </si>
  <si>
    <t>1.维修蓄水池，深2.5m，直径8m，小计24万元。（一组：2个；二组：1个；六组：6个；七组：7个；八组：6个；九组：2个。共计24个。）；
2.硬化生产便道1405m，宽2m，厚0.15m，C20砼（五组：王田至山井沟615m；太阳坝至郑湾丫口790m。），小计28.1万元。
合计52.1万元</t>
  </si>
  <si>
    <t>1.维修蓄水池24个；
2.硬化生产便道1405m。改善交通运输条件,方便940余人其中建卡贫困户47人生活出行，并降低农产品运输成本；提高产业发展效能，壮大村集体经济收入。</t>
  </si>
  <si>
    <t>1.维修蓄水池24个；
2.硬化生产便道1405m</t>
  </si>
  <si>
    <t>1.维修蓄水池1万元/个；
2.硬化生产便道200元/m</t>
  </si>
  <si>
    <t>改善交通运输条件,方便940余人其中建卡贫困户47人生活出行，并降低农产品运输成本；提高产业发展效能，壮大村集体经济收入。</t>
  </si>
  <si>
    <t>2023年乌杨街道朱河社区集体经济农产品加工项目</t>
  </si>
  <si>
    <t>1.2000㎡场地硬化，165元×2000㎡，33万元；
2.2000㎡大棚，130元×2000㎡，26万元；
3.堡坎280m³，22.4万元；
4.长200m，高2m围墙，6.1万元；
合计87.5万元</t>
  </si>
  <si>
    <t>朱河社区旭升路</t>
  </si>
  <si>
    <t>1.2000㎡场地硬化；
2.2000㎡大棚；
3.堡坎280m³；
4.长200m，高2m围墙。促进乌杨面条提档升级，提高产业发展效能，壮大集体经济收入。</t>
  </si>
  <si>
    <t>群众参与项目申报、监督建设质量，壮大集体经济收入。</t>
  </si>
  <si>
    <t>1.2000㎡场地硬化；
2.2000㎡大棚；
3.堡坎280m³；
4.长200m，高2m围墙。</t>
  </si>
  <si>
    <t>1.场地硬化165元/㎡；
2.大棚130元/㎡；
3.堡坎800元/m³；
4.围墙305元/m；</t>
  </si>
  <si>
    <t>项目建成后，提高产业发展效能，壮大集体经济收入。</t>
  </si>
  <si>
    <t>增加集体收入3万元</t>
  </si>
  <si>
    <t>2023年乌杨街道高寨村柑橘园灌溉设施建设项目</t>
  </si>
  <si>
    <t>1.灌溉管子50型号PE主管7000m，10.5万元；
2.25型号PE管道4000m，4万元；加上50型号、25型号三通、直接、弯管、闸阀等管件。
合计22.5万元</t>
  </si>
  <si>
    <t>高寨村2组</t>
  </si>
  <si>
    <t>1.灌溉管子50型号PE主管7000m；
2.25型号PE管道4000m；50型号、25型号三通、直接、弯管、闸阀等管件。提高产业发展效能，壮大村集体经济收入。</t>
  </si>
  <si>
    <t>1.灌溉管子50型号PE主管7000m；
2.25型号PE管道4000m；50型号、25型号三通、直接、弯管、闸阀等管件。</t>
  </si>
  <si>
    <t>1.50型号主管15元/m；
2.25型号管道10元/m；</t>
  </si>
  <si>
    <t>提高产业发展效能，壮大村集体经济收入。</t>
  </si>
  <si>
    <t>县果业中心</t>
  </si>
  <si>
    <t>2023年度忠县水果产业质量效益提升项目</t>
  </si>
  <si>
    <t>技术培训、技术示范等</t>
  </si>
  <si>
    <t>1、种植技能提升
（1）专业理论知识更新培训
聘请科研院校（西南大学等）教授学者和行业专家，对全县基层水果技术推广人员、水果种植业主等水果产业链相关从业人员进行全方位、系统的专业理论知识更新培训。培训以室内授课为主，重点培训水果土肥水栽培管理、病虫害绿色防控等方面的基础理论知识，计划培训200人次。
（2）操作技能培训
邀请实战经验丰富的专家、技术能手进行现场教学，为水果种植业主、专业合作社、社会化服务组织等的一线产业工人培训修剪、疏果、套袋、嫁接等操作技能，计划培训10次，总人次200以上。
2、水果品质提升示范
开展“忠橙”等水果类精品示范果园建设，示范推广有机肥替代化肥、病虫害绿色防控等生产技术，建设金秋砂糖橘、爱媛38、春见等品种的示范基地共300亩（财政资金用于补助生物有机肥、太阳能杀虫灯等绿色防控措施）。</t>
  </si>
  <si>
    <t>全县各乡镇（街道）水果基地果园。</t>
  </si>
  <si>
    <t>通过本项目实施，果农种植技术及管理水平逐年提高，示范带动全县果品品质提升，提升忠县水果的知名度和美誉度，实现产业可持续发展。</t>
  </si>
  <si>
    <t>本项目为公益性项目。通过培训、示范和市场营销，提升我县水果产业效益和市场竞争力，为农民提供稳定的就业机会和收入水平。</t>
  </si>
  <si>
    <t>水果销售收入增加500万以上。果农生产技能和管理水平稳步提高</t>
  </si>
  <si>
    <t>水果销售收入增加500万以上。</t>
  </si>
  <si>
    <t>100万元</t>
  </si>
  <si>
    <t>通过本项目实施，果农种植技术及管理水平逐年提高，示范带动全县果品品质大幅提升，提升忠县水果的经济价值和品牌价值，增加忠县水果产品市场销量，增加果农收入。</t>
  </si>
  <si>
    <t>进一步唱响“忠橙”等水果品牌知名度，提高美誉度，扩大国内外市场，市场占有率明显提高，增强“忠橙”等水果的市场竞争力和产业的效益。</t>
  </si>
  <si>
    <t>建立完善的产品质量保证体系和技术保障体系，实现产业绿色可持续发展。</t>
  </si>
  <si>
    <t>满意度95%以上</t>
  </si>
  <si>
    <t>忠县农业农村委</t>
  </si>
  <si>
    <t>忠县果业发展中心</t>
  </si>
  <si>
    <t>熊长春</t>
  </si>
  <si>
    <t>县教委</t>
  </si>
  <si>
    <t>2023年忠县低收入大学生学费资助项目</t>
  </si>
  <si>
    <t>教育扶贫</t>
  </si>
  <si>
    <t>其他教育扶贫</t>
  </si>
  <si>
    <t>对全县脱贫人口学生高等教育提供资助（2023级和2024级）</t>
  </si>
  <si>
    <t>全县</t>
  </si>
  <si>
    <t>在全县广泛宣传，18690户知晓并参与，有学生读大学的，积极申报补助；通过资助低收入大学生学费、生活费，确保低收入大学生教育有保障，有效阻断低收入代际遗传</t>
  </si>
  <si>
    <t>通过救助资助脱贫人口大学生学费、生活费，确保低收入大学生教育有保障，有效阻断低收入代际遗传</t>
  </si>
  <si>
    <t>2023级和2024级的脱贫人口学生</t>
  </si>
  <si>
    <t>资助标准达标率100%</t>
  </si>
  <si>
    <t>补助资金及时发放率100%</t>
  </si>
  <si>
    <t>每个低收入大学生获补助0.5万元</t>
  </si>
  <si>
    <t>通过资助脱贫人口大学生学费、生活费，确保低收入大学生教育有保障，有效阻断低收入代际遗传</t>
  </si>
  <si>
    <t>政策持续1年</t>
  </si>
  <si>
    <t>满意度≧98%</t>
  </si>
  <si>
    <t>胡群华</t>
  </si>
  <si>
    <t>县农业农村委</t>
  </si>
  <si>
    <t>2023年忠县脱贫人口、监测对象小额信贷风险补偿金项目</t>
  </si>
  <si>
    <t>金融扶贫</t>
  </si>
  <si>
    <t>扶贫小额贷款风险补偿金</t>
  </si>
  <si>
    <t>为全县脱贫户和监测对象户获取小额信贷提供风险保障。</t>
  </si>
  <si>
    <t>为脱贫户和边缘易致贫户获取小额信贷提供风险保障。</t>
  </si>
  <si>
    <t>在全县广泛宣传，18864户知晓并申请贷款，发展产业；保障低收入户通过贷款获取资金支持，从而带动产业发展，实现稳定增收</t>
  </si>
  <si>
    <t>可帮助脱贫户和边缘易致贫户获取小额信贷≥2000万元</t>
  </si>
  <si>
    <t>保证应贷尽贷≥95%</t>
  </si>
  <si>
    <t>贷款及时发放率100%</t>
  </si>
  <si>
    <t>财政衔接资金补助50万元</t>
  </si>
  <si>
    <t>帮助脱贫户和边缘易致贫户产业发展，提供资金保障。</t>
  </si>
  <si>
    <t>政策持续1-3年</t>
  </si>
  <si>
    <t>受益低收入户满意度98%</t>
  </si>
  <si>
    <t>刘志豪</t>
  </si>
  <si>
    <t>2023年忠县脱贫人口、监测对象小额信贷贴息补助项目</t>
  </si>
  <si>
    <t>扶贫小额贷款贴息</t>
  </si>
  <si>
    <t>为全县脱贫户和监测对象户补贴小额信贷贷款利息。</t>
  </si>
  <si>
    <t>保障脱贫人口和监测对象通过贷款获取资金支持，从而带动产业发展，实现稳定增收</t>
  </si>
  <si>
    <t>保障全县建档立卡脱贫户和边缘易致贫对象通过贷款获取1－10万元小额贷款，帮助发展产业，实现稳定增收。</t>
  </si>
  <si>
    <t>建档立卡脱贫户和边缘易致贫户申请满足率98%</t>
  </si>
  <si>
    <t>脱贫人口小额信贷还款率99%</t>
  </si>
  <si>
    <t>财政衔接资金补助250万元</t>
  </si>
  <si>
    <t>贷款低收入户每户增收1000元</t>
  </si>
  <si>
    <t>保障低收入户通过贷款获取资金支持，从而带动产业发展，实现低收入人口16620人稳定增收</t>
  </si>
  <si>
    <t>县人社局</t>
  </si>
  <si>
    <t>2023年忠县就业帮扶车间</t>
  </si>
  <si>
    <t>就业创业补助</t>
  </si>
  <si>
    <t>新创建帮扶车间3个以上。</t>
  </si>
  <si>
    <t>3个乡镇</t>
  </si>
  <si>
    <t>新创建帮扶车间3个以上，为30人以上的提供稳定就业岗位，其中监测对象、脱贫人口9人以上，增加家庭经济收入。</t>
  </si>
  <si>
    <t>动员本辖区企业积极参与创建就业帮扶车间，招收低收入劳动力到厂务工；动员有劳动能力的低收入人口50人，进入就业帮扶车间务工，每个低收入人口每年务工收入2.04万元以上。</t>
  </si>
  <si>
    <t>新创建帮扶车间3个以上</t>
  </si>
  <si>
    <t>财政衔接资金补助30万元</t>
  </si>
  <si>
    <t>增加脱贫人口务工收入≥61.2万元/年</t>
  </si>
  <si>
    <t>为脱贫人口提供就地就业岗位≥30个</t>
  </si>
  <si>
    <t>≥3年</t>
  </si>
  <si>
    <t>受益低收入人口满意度100%</t>
  </si>
  <si>
    <t>何小军</t>
  </si>
  <si>
    <t>2023年忠县“巴渝工匠”项目</t>
  </si>
  <si>
    <t>用于“巴渝工匠”乡村驿站，主要用于“巴渝工匠”乡村驿站场地设施建设；采购与乡村振兴相关的职业工种开发、实训等所需设施设备，维持乡村驿站日常运行的配套生活和公共设施设备；组建专家团队，服务技能人才培养，打造技能品牌等。</t>
  </si>
  <si>
    <t>乡村驿站能充分发挥技能支撑作用、助力乡村振兴，是促进更高质量更加充分就业的重要举措，是加快培养大批农村技能人才和乡村工匠重要平台。乡村驿站能够提供与乡村振兴相关的职业（工种）开发、培训、实训等功能，具备每年开展技能培训800-1000人次的培训能力，具有稳定的专家团队，提供助力农业全面升级、农村全面进步、农民全面发展的职业技能服务。促进更高质量更加充分就业。</t>
  </si>
  <si>
    <t>组建专家团队，服务技能人才培养</t>
  </si>
  <si>
    <t>“巴渝工匠”乡村驿站≧1</t>
  </si>
  <si>
    <t>财政衔接资金补助35万</t>
  </si>
  <si>
    <t>充分发挥技能支撑作用、助力乡村振兴，是促进更高质量更加充分就业的重要举措，是加快培养大批农村技能人才和乡村工匠重要平台。</t>
  </si>
  <si>
    <t>受益总人数400人。</t>
  </si>
  <si>
    <t>促进更高质量更加充分就业</t>
  </si>
  <si>
    <t>2023年忠县项目管理费</t>
  </si>
  <si>
    <t>项目管理费</t>
  </si>
  <si>
    <t>开展全县巩固拓展脱贫攻坚成果和乡村振兴项目入库评审、设计、预算、招标、监督（监理）、验收、审计和与项目管理相关的培训、档案和绩效管理等相关工作。</t>
  </si>
  <si>
    <t>加强全县巩固拓展脱贫攻坚成果和乡村振兴项目的管理，实现预期绩效目标，增加村集体经济收益和低收入人群家庭经济收益，确保项目资产持续发挥效益。</t>
  </si>
  <si>
    <t>通过加强项目管理提高项目的绩效，补齐基础设施短板，帮助产业发展，带动村集体经济低收入人群家庭增收，改善广大农户（含脱贫人口、监测对象）生产生活条件。</t>
  </si>
  <si>
    <t>全县巩固拓展脱贫攻坚成果和乡村振兴项目管理</t>
  </si>
  <si>
    <t>完成率100%</t>
  </si>
  <si>
    <t>按照上级到位资金提取1%的管理费。</t>
  </si>
  <si>
    <t>长期保持</t>
  </si>
  <si>
    <t>≥90%</t>
  </si>
  <si>
    <t>2023年忠县救灾项目</t>
  </si>
  <si>
    <t>综合保障性扶贫</t>
  </si>
  <si>
    <t>接受临时救助</t>
  </si>
  <si>
    <t>减少因洪涝灾害、地质灾害、旱灾和其他（生物、气象、地震灾害等）自然灾害造成的29个乡镇街道的损失，确保“两不愁三保障”和基础设施、饮水安全和住房安全。</t>
  </si>
  <si>
    <t>通过救灾，确保“两不愁三保障”和基础设施、饮水安全和住房安全。</t>
  </si>
  <si>
    <t>减少因洪涝灾害、地质灾害、旱灾和其他（生物、气象、地震灾害等）自然灾害造成的29个乡镇街道损失，确保“两不愁三保障”和基础设施、饮水安全和住房安全。</t>
  </si>
  <si>
    <t>减少因洪涝灾害、地质灾害、旱灾和其他（生物、气象、地震灾害等）自然灾害造成的29个乡镇街道损失</t>
  </si>
  <si>
    <t>根据受灾及救灾情况核定成本指标</t>
  </si>
  <si>
    <t>确保“两不愁三保障”和基础设施、饮水安全和住房安全。</t>
  </si>
  <si>
    <t>2023年忠县“综合防贫保”保险项目</t>
  </si>
  <si>
    <t>享受农村居民最低生活保障</t>
  </si>
  <si>
    <t>根据市乡村振兴局《关于印发&lt;“综合防贫保险”试点方案&gt;&lt;“特色产业保险”试点框架方案&gt;》的通知（渝乡振发〔2021〕38号）文件要求，采取固定人人群、不固定对象的方式，为全县符合条件的农村居民打捆购买综合性商业保险；保险责任包括医疗救助、意外身故或残疾、房屋损失、升学补助等4个大类</t>
  </si>
  <si>
    <t>为全县符合条件的农村居民提供风险保障（保险责任包括医疗补助、意外身故或残疾、房屋损失、升学补助等4个大类）。</t>
  </si>
  <si>
    <t>充分宣传，全县符合条件的农村居民受益，为其提供风险保障。</t>
  </si>
  <si>
    <t>为全县符合条件的农村居民提供风险保障（保险责任包括医疗补助、意外身故或残疾、房屋损失、升学补助等4个大类）。通过探索建立健全防止返贫长效机制，坚决守住不发生规模性返贫。</t>
  </si>
  <si>
    <t>覆盖率100%</t>
  </si>
  <si>
    <t>根据市乡村振兴局《关于印发&lt;“综合防贫保险”试点方案&gt;&lt;“特色产业保险”试点框架方案&gt;》的通知（渝乡振发〔2021〕38号）文件测算，预计人均保费5.7元/人/年</t>
  </si>
  <si>
    <t>为符合条件的农村居民减少因医疗、意外身故或残疾、房屋受损、升学困难带来损失。</t>
  </si>
  <si>
    <t>2023年忠县巩固拓展脱贫攻坚成果同乡村振兴有效衔接就业创业技能培训项目</t>
  </si>
  <si>
    <t>技能培训</t>
  </si>
  <si>
    <t>完成460人挖掘机操作、鲜面制作、中式烹饪、直播带货等就业创业技能培训</t>
  </si>
  <si>
    <t>有针对性的组织脱贫人口、监测对象、低保人口等460人参加就业创业技能培训，提高就业创业技能，增加家庭收入和就业创业本领。</t>
  </si>
  <si>
    <t>广泛宣传，积极动员致富带头人460人参加技能培训，引导、激发脱贫人口、监测对象、低保人口等460人内生动力，实现稳定增收。</t>
  </si>
  <si>
    <t>通过培训，提升脱贫人口、监测对象、低保人口等460人就业创业技能，提高就业创业技能，增加家庭收入和就业创业本领。</t>
  </si>
  <si>
    <t>开展对脱贫人口、监测对象、低保人口技能培训≥460人</t>
  </si>
  <si>
    <t>财政衔接资金补助70万元</t>
  </si>
  <si>
    <t>帮助脱贫人口、监测对象、低保人口年增收1.5万元</t>
  </si>
  <si>
    <t>通过培训，提升脱贫人口、监测对象、低保人口等460人就业创业技能，实现300人以上就业创业，稳定增收。</t>
  </si>
  <si>
    <t>受益脱贫人口、监测对象、低保人口人口满意度95%以上</t>
  </si>
  <si>
    <t>2023年忠县消费帮扶项目</t>
  </si>
  <si>
    <t>为推动产销对接和消费帮扶，解决农产品“卖难”问题，在全县开展消费帮扶活动，组织购买低收入户农副产品；安排东西部(重庆)消费协作中心·忠县消费帮扶馆运营补助19.8万元；参与西部消费帮扶中心消费帮扶活动周活动，促进农产品销售。</t>
  </si>
  <si>
    <t>通过开展消费帮扶活动，购买低收入户农副产品1500万元以上</t>
  </si>
  <si>
    <t>动员低收入户5000户参与消费帮扶，把自产的农副产品拿到活动现场销售，增加收入；通过开展消费帮扶活动，购买低收入户农副产品1500万元以上，增加低收入户收入</t>
  </si>
  <si>
    <t>通过开展各类消费帮扶活动，帮助销售农副产品1500万元以上。</t>
  </si>
  <si>
    <t>开展各类消费帮扶活动≥40场，购买低收入户农副产品≥1500万元</t>
  </si>
  <si>
    <t>补贴资金在规定时间内支付到位率100%</t>
  </si>
  <si>
    <t>财政衔接资金补助200万元</t>
  </si>
  <si>
    <t>开展各类消费帮扶活动，促进当地农户产品销售，增加农户的家庭经济受益。</t>
  </si>
  <si>
    <t>受益建档立卡脱贫人口满意度98%</t>
  </si>
  <si>
    <t>2023年忠县跨省就业市外务工交通补助项目</t>
  </si>
  <si>
    <t>外出务工补助</t>
  </si>
  <si>
    <t>为当年到市外就业的我市户籍脱贫人口、监测对象适当安排交通补助。其中能提供报销凭证的脱贫人口、监测对象，按外出务工乘坐火车硬座、高铁（动车）二等座和省际班车客运的往返票据据实补助；对无法提供报销凭证的到外省务工就业的给予200元额定补助（含往返）的标准。</t>
  </si>
  <si>
    <t>为当年到市外就业的我市户籍脱贫人口、监测对象适当安排交通补助。解决脱贫人口就业问题，增加务工收入。</t>
  </si>
  <si>
    <t>脱贫人员积极参与外出就业，增加务工收入。</t>
  </si>
  <si>
    <t>解决脱贫人口就业问题，增加务工收入。</t>
  </si>
  <si>
    <t>对能提供报销凭证的脱贫人口、监测对象，按外出务工乘坐火车硬座、高铁（动车）二等座和省际班车客运的往返票据据实补助；对无法提供报销凭证的到外省务工就业的给予200元额定补助（含往返）的标准。</t>
  </si>
  <si>
    <t>根据提供报销的有效票据或≥200元/人。</t>
  </si>
  <si>
    <t>脱贫人员、监测对象得到提供外出务工有效票据金额或≧200元/人。</t>
  </si>
  <si>
    <t>2023年忠县开发“公益性岗位”项目</t>
  </si>
  <si>
    <t>公益岗位</t>
  </si>
  <si>
    <t>开发公益性岗位每人月收入500元/人，对全县脱贫人口、监测对象享受公益性岗位的进行补助</t>
  </si>
  <si>
    <t>全县各乡镇（街道）</t>
  </si>
  <si>
    <t>通过开发公益性岗位，为全县各乡镇（街道）享受公益性岗位的低收入户2018人增加月工资收入500元/人。</t>
  </si>
  <si>
    <t>群众参与项目监督及完成质量，公开低收入户参与情况及劳务报酬。</t>
  </si>
  <si>
    <t>通过开发公益性岗位，为全县各乡镇（街道）享受公益性岗位的低收入户2018人增加月工资收入500元/人提高收入水平。</t>
  </si>
  <si>
    <t>开发公益性岗位2018个</t>
  </si>
  <si>
    <t>开发公益性岗位数量≥2018个，公益性岗位工资发放率100%</t>
  </si>
  <si>
    <t>公益性岗位补贴发放及时率100%</t>
  </si>
  <si>
    <t>发放公益岗位补贴500元/人/月</t>
  </si>
  <si>
    <t>增加享受公益性岗位的脱贫人、监测对象务工收入500元/人/月</t>
  </si>
  <si>
    <t>通过开发共性岗位，增加脱贫人口、监测对象务工岗位2018个</t>
  </si>
  <si>
    <t>2023年忠县“快递服务现代农业金牌创建”项目</t>
  </si>
  <si>
    <t>1.支持产销对接。选择1-2个优势产业，重点打造金牌、银牌和铜牌项目，支持农产品精深加工、品牌打造、产销对接等关键环节，促进卖得出、卖得快、卖得好、卖得远。
2.支持配套设施建设。支持寄递企业购置合规冷藏运输车辆和载具，提升末端冷链配送能力，鼓励使用冷链包装技术进行冷鲜产品城乡终端配送，支持冷链储存等配套设施建设，鼓励建设标准化生产、加工、仓储基地等。
3.支持就业增收。可采取劳务补助的方式，对吸纳3人以上监测对象和脱贫人口务工就业的快递服务现代农业项目予以适当支持，促进返乡在乡监测对象、脱贫劳动力等就地就近就业增收。</t>
  </si>
  <si>
    <t>指标1：支持产销对接，支持配套设施建设，支持就业增收。
指标2：乡村驿站能充分发挥技能支撑作用、助力乡村振兴，是促进更高质量更加充分就业的重要举措，是加快培养大批农村技能人才和乡村工匠重要平台。乡村驿站能够提供与乡村振兴相关的职业（工种）开发、培训、实训等功能，提供助力农业全面升级、农村全面进步、农民全面发展的职业技能服务。</t>
  </si>
  <si>
    <t>构建快递服务，增加就业机会，带动固定就业165人，带动脱贫户6000人，人均收入6250元。</t>
  </si>
  <si>
    <t>财政衔接资金补助150万</t>
  </si>
  <si>
    <t>增加就业机会，增加群众务工收入</t>
  </si>
  <si>
    <t>增加就业机会，增加群众务工收入，预计受益总人数6000人。</t>
  </si>
  <si>
    <t>1年</t>
  </si>
  <si>
    <t>2023年忠县“到人到户”产业发展补助项目</t>
  </si>
  <si>
    <t>给予每名监测对象（计人数不计实名）补助5000元以上的到人到户产业发展补助资金。鼓励到人到户产业发展补助资金入股到产业帮扶集团实施的产业项目中参与分红，按入股金额15%的比例分红，分红年限不得少于6年。</t>
  </si>
  <si>
    <t>安排2402名监测对象到人到户项目，通过完善奖补政策设计，引导其扩大种植养殖规模、应用良种良法、调整优化生产结构等，通过参与生产提高家庭经营性收入。</t>
  </si>
  <si>
    <t>2402名监测对象参与项目申报、监督建设质量，进行产业发展促进家庭增收</t>
  </si>
  <si>
    <t>支持2402名监测对象进行产业发展，促进家庭增收</t>
  </si>
  <si>
    <t>财政衔接资金138.5万</t>
  </si>
  <si>
    <t>支持监测对象、脱贫户产业发展促进家庭增收</t>
  </si>
  <si>
    <t>监测对象2402名</t>
  </si>
  <si>
    <t>2023年忠县“雨露计划”资助项目</t>
  </si>
  <si>
    <t>享受“雨露计划”职业教育补助</t>
  </si>
  <si>
    <t>补助全县农村建档立卡脱贫户家庭及监测对象户家庭中接受中、高等职业教育的学生，享受了其他资助政策的，不同时享受雨露计划职业教育补助。</t>
  </si>
  <si>
    <t>脱贫户、监测户家庭学生未继续升学的初高中毕业学生全部参加职业教育；符合要求和条件的学生家庭及时得到助学补助每人2000元。学到一门技术，提高家庭收入。</t>
  </si>
  <si>
    <t>广泛宣传，做到至少1064人知晓，学生参与项目申报、公开公示，接受群众监督。</t>
  </si>
  <si>
    <t>为脱贫户及监测对象户子女就读中、高职学校学习，提供学杂费及生活补助。</t>
  </si>
  <si>
    <t>为脱贫户及监测对象户子女就读中、高职学校学习，提供学杂费及生活补助。≥1093人</t>
  </si>
  <si>
    <t>支助率100%</t>
  </si>
  <si>
    <t>资助费用及时发放率≥99%</t>
  </si>
  <si>
    <t>财政衔接资金补助328万元</t>
  </si>
  <si>
    <t>县医保局</t>
  </si>
  <si>
    <t>2023年忠县脱贫人口基本医疗参保补助项目</t>
  </si>
  <si>
    <t>健康扶贫</t>
  </si>
  <si>
    <t>参加城乡居民基本医疗保险</t>
  </si>
  <si>
    <t>为每个脱贫人口医参加基本医疗补助50元（先民政、残联、卫健委补助后余下人员）</t>
  </si>
  <si>
    <t>为脱贫人口提供医疗保障。</t>
  </si>
  <si>
    <t>充分宣传，群众掌握，通过为脱贫人口、监测对象补助城乡居民基本医疗保险，确保全县59927人全员参保，减少低收入户医疗费用支出。</t>
  </si>
  <si>
    <t>为脱贫人口、监测对象提供医疗保障。</t>
  </si>
  <si>
    <t>为参加城乡合作医疗保险的脱贫人口节约保费50元/人/年。</t>
  </si>
  <si>
    <t>50元/人/年</t>
  </si>
  <si>
    <t>为参加城乡合作医疗保险的脱贫人口、监测对象节约保费≥50元/人/年</t>
  </si>
  <si>
    <t>为参加城乡合作医疗保险的脱贫人口节约保费50元/人/年</t>
  </si>
  <si>
    <t>忠县医保局</t>
  </si>
  <si>
    <t>新立镇</t>
  </si>
  <si>
    <t>2023年新立镇重庆三峡橘乡田园综合体开发股份有限公司股权化改革项目（糖果小镇二期）</t>
  </si>
  <si>
    <t>配套设施</t>
  </si>
  <si>
    <t>总投资110万元，其中财政衔接资金补助部分：
1.新建沙坑壁生产运输道，长度3km，需投资22万元；
2.生态隔离带长2km，宽0.8m，需投资13万元。
3.安装直径2.5cm的PPR 塑料管3000m及相应配件；4.挖沟槽土方1300m³、回填方1300m³ ，需投资25万元。小计：60万元
自筹资金：4.生产物料存放平台2个（80㎡，40㎡），需投资28万元；
5.防病虫害系统10套，需投资22万元；小计50万元。</t>
  </si>
  <si>
    <t>新立镇双柏村</t>
  </si>
  <si>
    <t>目标1：1.新建沙坑壁生产运输道，长度3km，宽1m，厚0.1m,C20砼，需投资22万元；2.给水排水工程。
（1）安装直径 2.5cmPPR 塑料管3000m及相应配件；
（2）挖沟槽土方1300m³、回填方1300m³ ，3.生产物料存放平台2个（80㎡，40㎡）4.防病虫害系统10套。目标2：受益农户3094人，其中贫困其中脱贫人口和监测对象人数97人。目标3：增加村集体经济收益，带动群众发展产业。</t>
  </si>
  <si>
    <t>群众参与项目申报、监督建设质量，促进产业发展，增加村集体经济和农户收入</t>
  </si>
  <si>
    <t>目标1：1.新建沙坑壁生产运输道，长度3km，宽1m，厚0.1m,C20砼，需投资22万元；2.给水排水工程。
（1）安装直径 2.5cmPPR 塑料管3000m及相应配件；
（2）挖沟槽土方1300m³、回填方1300m³ ，3.生产物料存放平台2个（80㎡，40㎡）4.防病虫害系统10套。</t>
  </si>
  <si>
    <t>1.新建沙坑壁生产运输道，长度3km，宽1m，厚0.1m,C20砼，需投资22万元；2.给水排水工程。
（1）安装直径 2.5cmPPR 塑料管3000m及相应配件；
（2）挖沟槽土方1300m³、回填方1300m³ ，需投资25万元；
3.生产物料存放平台2个（80㎡，40㎡），需投资28万元；
4.防病虫害系统10套，需投资22万元；
总投资110万元</t>
  </si>
  <si>
    <t>1.增加村集体经济收入。村集体按股权的6%保底分红5年，共计7.2万元，村集体分红的20%以上用于本村失能弱能人口分配。2.增加企业资产原值36万元。</t>
  </si>
  <si>
    <t>新增当地就业岗位20个，年发放劳务工资20万元；受益农户3094人，其中贫困其中脱贫人口和监测对象人数97人。</t>
  </si>
  <si>
    <t>重庆三峡橘乡田园综合体开发股份有限公司</t>
  </si>
  <si>
    <t>村集体按股权的6%保底分红5年，村集体分红收益中的20%以上用于本村失能弱能人口分配。</t>
  </si>
  <si>
    <t>汪学渊</t>
  </si>
  <si>
    <t>2023年新立镇青台村忠县兴旭农业有限公司股权化改革项目</t>
  </si>
  <si>
    <t xml:space="preserve">总投资87.816万元，其中财政衔接资金补助部分：1.新开挖3.5米宽作业便道200米，挖机台班2天，需7000元（需移栽蜜柚苗木约60棵）；
2.原有800米泥结石路除杂、扩宽1.5米，挖机台班5天，需17500元；
3.人工调平、铺碎石：1000米*3.5米*12元/㎡=4200元；
4.碎石：1000米*3.5米*0.08米=28m³*170元/m³=4760元；
5.硬化生产便道（C25砼)：1000米*2.5米*0.15米*750元/m³=281250元；
6.新开挖0.5米宽、0.5米深排水沟约400米，挖机台班2天，需3000元；
7.硬化水沟400米*200元/米=80000元
8.购置安装直径0.3米水泥涵管5米*150元/米=750元；
9.购置安装护栏网1400米*50元/米=70000元；
10.购置高功率汽油施肥机一套，5000元；
11.园区铺设PE20管网700米*5元/米=3500元；
12.购置配套20软管300米*4元/米=1200元。
自筹资金：13.购买蜜柚专用肥80吨，5000元/吨，需投资40万元。
</t>
  </si>
  <si>
    <t>新立镇青台村</t>
  </si>
  <si>
    <t>目标1：1.新开挖3.5米宽作业便道200米，挖机台班2天，2.原有800米泥结石路除杂、扩宽1.5米，挖机台班5天；3.人工调平、铺碎石：1000米；4.碎石：1000米*3.5米*0.08米=28m³；
5.硬化生产便道（C25砼)：1000米*2.5米*0.15米；6.新开挖0.5米宽、0.5米深排水沟约400米，挖机台班2天；7.硬化水沟400米；8.购置安装直径0.3米水泥涵管5米；
9.购置安装护栏网1400米；10.购置高功率汽油施肥机一套；11.园区铺设PE20管网700米；
12.购置配套20软管300米。13.购买蜜柚专用肥80吨。
目标2：受益农户657人，其中贫困其中脱贫人口和监测对象人数111人。目标3：增加村集体经济收益，带动群众发展产业。</t>
  </si>
  <si>
    <t>1.新开挖3.5米宽作业便道200米，挖机台班2天，需7000元（需移栽蜜柚苗木约60棵）；
1.新开挖3.5米宽作业便道200米，挖机台班2天，2.原有800米泥结石路除杂、扩宽1.5米，挖机台班5天；3.人工调平、铺碎石：1000米；4.碎石：1000米*3.5米*0.08米=28m³；
5.硬化生产便道（C25砼)：1000米*2.5米*0.15米；6.新开挖0.5米宽、0.5米深排水沟约400米，挖机台班2天；7.硬化水沟400米；8.购置安装直径0.3米水泥涵管5米；
9.购置安装护栏网1400米；10.购置高功率汽油施肥机一套；11.园区铺设PE20管网700米；
12.购置配套20软管300米。13.购买蜜柚专用肥80吨。</t>
  </si>
  <si>
    <t>1.新开挖3.5米宽作业便道200米，挖机台班2天，需7000元（需移栽蜜柚苗木约60棵）；
2.原有800米泥结石路除杂、扩宽1.5米，挖机台班5天，需17500元；
3.人工调平、铺碎石：1000米*3.5米*12元/㎡=4200元；
4.碎石：1000米*3.5米*0.08米=28m³*170元/m³=4760元；
5.硬化生产便道（C25砼)：1000米*2.5米*0.15米*750元/m³=281250元；
6.新开挖0.5米宽、0.5米深排水沟约400米，挖机台班2天，需3000元；
7.硬化水沟400米*200元/米=80000元
8.购置安装直径0.3米水泥涵管5米*150元/米=750元；
9.购置安装护栏网1400米*50元/米=70000元；
10.购置高功率汽油施肥机一套，5000元；
11.园区铺设PE20管网700米*5元/米=3500元；
12.购置配套20软管300米*4元/米=1200元。
13.购买蜜柚专用肥80吨，40万元。合计总投资87.816万元。</t>
  </si>
  <si>
    <t>1.增加村集体经济收入。村集体按股权的6%保底分5年，共计5.73万元，村集体分红的20%以上用于本村失能弱能人口分配。2.增加企业资产原值47.8万元。</t>
  </si>
  <si>
    <t>新增当地就业岗位10个，年发放劳务工资8万元；受益农户657人，其中贫困其中脱贫人口和监测对象人数111人。</t>
  </si>
  <si>
    <t>忠县兴旭农业有限公司</t>
  </si>
  <si>
    <t>余春华</t>
  </si>
  <si>
    <t>2023年新立镇海珠村忠县半翕农业开发有限公司股权化改革项目</t>
  </si>
  <si>
    <t xml:space="preserve">总投资87.86万元，其中财政衔接资金补助部分：1.新建管理库房240㎡，每平方米800元，19.2万元；购置电能藤椒烘干机组2台15.4万元；修建藤椒烘干池2个需1.2万元；购置YZNZ-300花椒枝杆分离机1台3.6万元；购买康庄生物科技有限公司的生物有机肥藤椒专用肥19吨，每吨4000元，7.6万元。小计47万元。
自筹资金：（1）投新建管理库房挖基础、墙体粉刷需投资2.5万元；（2）投购置5XH-900花椒筛选机1台，需投资1.8万元；（5）投购置YZNZ-1500花椒选刺机1台，需投资1.9万元；（6）投购置5XH-200花椒圆筛机1台，需投资0.26万元；（7）投架设三项四线200千伏安动力电专线300米需投资20万元。（8）投购买康庄生物科技有限公司的生物有机肥藤椒专用肥21吨，每吨4000元，需投资8.4万元；（9）投200亩藤椒种植基地进行管护作业需投资6万元；小计40.86万元
</t>
  </si>
  <si>
    <t>新立镇海珠村2组</t>
  </si>
  <si>
    <t>目标1：投新建管理库房240㎡，每平方米800元；挖基础、墙体粉刷需。（2）投购置5HG-27CR电能型藤椒烘干机组2台套，配套修建3.35m*2.3*2m，60cm热风地沟藤椒烘干池2个；（3）投购置YZNZ-300花椒枝杆分离机1台；（4）投购置5XH-900花椒筛选机1台；（5）投购置YZNZ-1500花椒选刺机1台；（6）投购置5XH-200花椒圆筛机1台；（7）投架设三项四线200千伏安动力电专线300米。（8）投购买康庄生物科技有限公司的生物有机肥藤椒专用肥40吨，每吨4000元；（9）投200亩藤椒种植基地进行管护作业需投资
目标2：受益农户340人，其中贫困其中脱贫人口和监测对象人数50人。目标3：增加村集体经济收益，带动群众发展产业。</t>
  </si>
  <si>
    <t>投新建管理库房240㎡，每平方米800元；挖基础、墙体粉刷需。（2）投购置5HG-27CR电能型藤椒烘干机组2台套，配套修建3.35m*2.3*2m，60cm热风地沟藤椒烘干池2个；（3）投购置YZNZ-300花椒枝杆分离机1台；（4）投购置5XH-900花椒筛选机1台；（5）投购置YZNZ-1500花椒选刺机1台；（6）投购置5XH-200花椒圆筛机1台；（7）投架设三项四线200千伏安动力电专线300米。（8）投购买康庄生物科技有限公司的生物有机肥藤椒专用肥40吨</t>
  </si>
  <si>
    <t>投新建管理库房240㎡，每平方米800元，需投资19.2万元；挖基础、墙体粉刷需投资2.5万元；合计21.7万元。（2）投购置5HG-27CR电能型藤椒烘干机组2台套，配套修建3.35m*2.3*2m，60cm热风地沟藤椒烘干池2个，需投资16.6万元；（3）投购置YZNZ-300花椒枝杆分离机1台，需投资3.6万元；（4）投购置5XH-900花椒筛选机1台，需投资1.8万元；（5）投购置YZNZ-1500花椒选刺机1台，需投资1.9万元；（6）投购置5XH-200花椒圆筛机1台，需投资0.26万元；（7）投架设三项四线200千伏安动力电专线300米需投资20万元。（8）投购买康庄生物科技有限公司的生物有机肥藤椒专用肥40吨，每吨4000元，需投资16万元；（9）投200亩藤椒种植基地进行管护作业需投资6万元；总计87.86万元</t>
  </si>
  <si>
    <t>1.增加村集体经济收入。村集体按股权的6%保底分5年，共计5.68万元，村集体分红的20%以上用于本村失能弱能人口分配。2.增加企业资产原值47.4万元。</t>
  </si>
  <si>
    <t>新增当地就业岗位12个，年发放劳务工资8万元受益农340人，其中贫困其中脱贫人口和监测对象人数50人。</t>
  </si>
  <si>
    <t>忠县半翕农业开发有限公司</t>
  </si>
  <si>
    <t>冉海</t>
  </si>
  <si>
    <t>2023年新立镇文笔社区忠县金土地农业专业合作社股权化改革项目</t>
  </si>
  <si>
    <t>总投资50万元，其中财政衔接资金补助27万元：1、新建储存库房1800立方米（15*12*10)需资金21万元，含深层水泥钢筋桩柱、承台基础及主要土建工程、屋盖及屋面；2、空调温控设备、通风设备6万元。
自筹资金23万元：3、储存库房场地平整、墙体防水处理需资金5.5万元；4、筛选除杂除尘设备6.8万元；5、低速提升机及配套放粮设备5万元；6、皮带输松机及辅助设施3.5万元；7、运费及安装费需2.2万元。</t>
  </si>
  <si>
    <t>新立镇文笔社区</t>
  </si>
  <si>
    <t>目标1：1、新建储存库房1800立方米（15*12*10)，含深层水泥钢筋桩柱、承台基础及主要土建工程、屋盖及屋面；2、空调温控设备、通风设备。3、储存库房场地平整、墙体防水处理；4、筛选除杂除尘设备；5、低速提升机及配套放粮设备；6、皮带输松机及辅助设施；
目标2：稳固产业发展，提高生产产值，节约成本，带动村集体经济。受益农户3094人，其中贫困其中脱贫人口和监测对象人数97人。</t>
  </si>
  <si>
    <t xml:space="preserve">目标1：1、新建储存库房1800立方米（15*12*10)，含深层水泥钢筋桩柱、承台基础及主要土建工程、屋盖及屋面；2、空调温控设备、通风设备。3、储存库房场地平整、墙体防水处理；4、筛选除杂除尘设备；5、低速提升机及配套放粮设备；6、皮带输松机及辅助设施；
</t>
  </si>
  <si>
    <t>1.增加村集体经济收入。村集体按股权的6%保底分5年，共计3.24万元，村集体分红的20%以上用于本村失能弱能人口分配。2.增加企业资产原值27万元。</t>
  </si>
  <si>
    <t>新增当地就业岗位15个，年发放劳务工资10万元；受益农户3094人，其中贫困其中脱贫人口和监测对象人数97人。</t>
  </si>
  <si>
    <t>新立镇人民政府</t>
  </si>
  <si>
    <t>财政衔接资金投入27万元，忠县金土地农业专业合作社占股16.2万元（60%），村集体占股10.8万元（40%），村集体每年获得股权的6%保底分红，连续分红不少于5年，每年获得固定分红0.648万元。</t>
  </si>
  <si>
    <t>2023年新立镇官坪村忠县茂裕生态农业发展有限公司股权化改革项目</t>
  </si>
  <si>
    <t>总投资177.2万元，其中衔接资金补助部分用于：（1）新建加强型智能避雨棚15000㎡，58.5元/㎡，需补助87.75万元。（2）购买48cm*35cm*17cm的转运框3000个，12.5元/个；购买50cm*30cm*36cm的转运框2000个32.5元/个，申请补助10.25万元，小计98万元。
2.自筹资金：（3）购买植物源有机肥220吨，1600元/吨，投资35.2万元；（4）购大量元素水溶有机肥20吨,12000元/吨，投资24万元；（5）忠州蜜李果园标准化管护250亩，按800元/亩，需投资20万元；小计79.2万元。</t>
  </si>
  <si>
    <t>新立镇官坪村</t>
  </si>
  <si>
    <t>目标1.（1）新建加强型智能避雨棚15000㎡，58.5元/㎡；
（2）购买48cm*35cm*17cm的转运框3000个，12.5元/个；购买50cm*30cm*36cm的转运框2000个32.5元/个；
（3）购买植物源有机肥220吨，1600元/吨；
（4）购大量元素水溶有机肥20吨,12000元/吨；
（5）忠州蜜李果园标准化管护250亩，按800元/亩；
目标2：稳固产业发展，提高生产产值，节约成本，带动村集体经济。受益农户2372人，其中贫困其中脱贫人口和监测对象人数135人。</t>
  </si>
  <si>
    <t>1、新建加强型智能避雨棚15000㎡。
2、购买植物源有机肥220吨。
3、购买48cm*35cm*17cm的转运框3000个，购买50cm*30cm*36cm的转运框2000个，
4、购大量元素水溶有机肥20吨。
5、忠州蜜李果园标准化管护250亩。</t>
  </si>
  <si>
    <t>总投资177.2万元，其中衔接资金补助部分用于：（1）新建加强型智能避雨棚15000㎡，58.5元/㎡，需补助87.75万元。（2）购买48cm*35cm*17cm的转运框3000个，12.5元/个；购买50cm*30cm*36cm的转运框2000个32.5元/个，申请补助10.25万元，小计98万元。
2.自筹资金：（3）购买植物源有机肥220吨，1600元/吨，投资35.2万元；
（4）购大量元素水溶有机肥20吨,12000元/吨，投资24万元；
（5）忠州蜜李果园标准化管护250亩，按800元/亩，需投资20万元；
小计79.2万元。</t>
  </si>
  <si>
    <t>1.增加村集体经济收入。村集体按股权的6%保底分5年，共计12.66万元，村集体分红的20%以上用于本村失能弱能人口分配。2.增加企业资产原值105.5万元。</t>
  </si>
  <si>
    <t>新增当地就业岗位20个，年发放劳务工资18万元；受益农户2372人，其中贫困其中脱贫人口和监测对象人数135人。</t>
  </si>
  <si>
    <t>忠县茂裕生态农业发展有限公司</t>
  </si>
  <si>
    <t>刘虎</t>
  </si>
  <si>
    <t>2023年新立镇新立社区忠县新陆丰农业开发有公司股权化改革项目</t>
  </si>
  <si>
    <t>总投资158.3万元，其中财政衔接资金补助部分：1、新建智能型避雨棚6900平方米，投资40.7万元；2、新建果园生产管理用房246平方米，投资27.1万元；3、购买冷藏运输车1台投资18.2万元；小计86万元。
自筹资金：4、高效喷药机械1套投资4.8万元，5、植物生长调节剂和农药投资8.2万元；6、施用生物有机肥150吨，投资24万元；7、多元素水溶有机肥10吨，投资12万元；8、果园标准化管护，面积150亩，投资23.3万元，小计72.3万元。</t>
  </si>
  <si>
    <t>新立镇新立社区</t>
  </si>
  <si>
    <t>目标1：1、新建智能型避雨棚6900平方米，投资40.7万元；2、新建果园生产管理用房246平方米，投资27.1万元；3、购买冷藏运输车1台投资18.2万元；小计86万元。
4、高效喷药机械1套投资4.8万元，5、植物生长调节剂和农药投资8.2万元；6、施用生物有机肥150吨，投资24万元；7、多元素水溶有机肥10吨，投资12万元；8、果园标准化管护，面积150亩，投资23.3万元。
目标2:新增当地就业岗位10个，年发放劳务工资15万元；村集体按股权的6%保底分红5年，村集体分红的20%以上用于本村失能弱能人口分配。</t>
  </si>
  <si>
    <t xml:space="preserve">1、新建智能型避雨棚6900平方米；2、新建果园生产管理用房246平方米；3、购买冷藏运输车1台。
4、高效喷药机械1套，5、植物生长调节剂和农药；6、施用生物有机肥150吨；7、多元素水溶有机肥10吨；8、果园标准化管护，面积150亩。
</t>
  </si>
  <si>
    <t>总投资158.3万元，其中财政衔接资金补助部分：1、新建智能型避雨棚6900平方米，投资40.7万元；2、新建果园生产管理用房246平方米，投资27.1万元；3、购买冷藏运输车1台投资18.2万元；小计86万元。
自筹资金：4、高效喷药机械1套投资4.8万元，5、植物生长调节剂和农药投资8.2万元；6、施用生物有机肥150吨，投资24万元；7、多元素水溶有机肥10吨，投资12万元；8、果园标准化管护，面积150亩，投资23.3万元，小计72.3万元</t>
  </si>
  <si>
    <t>项目实施后，2023—2023年初产，平均单产达到250公斤/亩，产值5000元/亩，到2024年，忠州蜜李果园进入盛产期，平均树高达到2.5米以上，平均单产达到1000公斤/亩、年，产值达到1.5－2万元/亩、年，年销售收入达到400万元以上。</t>
  </si>
  <si>
    <t>新增当地就业岗位10个，年发放劳务工资15万元；村集体按股权的6%保底分红5年，村集体分红的20%以上用于本村失能弱能人口分配。</t>
  </si>
  <si>
    <t>分红≥15年</t>
  </si>
  <si>
    <t>忠县新陆丰农业开发有限公司</t>
  </si>
  <si>
    <t>谢宝海</t>
  </si>
  <si>
    <t>2023年新立镇华福村忠县晨帆农机专业合作社股权化改革项目</t>
  </si>
  <si>
    <t>总投资202万元：1、新建大米加工厂房含基础、墙和通风设施设备等，1100 m²，1层空高12m，钢结构。单价1800元/m²。小计198万元。申请财政衔接资金补助100万元,新建大米加工厂房600㎡；自筹资金98万新建大米加工厂房500㎡。
2、大米加工厂房配套设施设备：电力设施设备1套，2万元/套；自来水设备1套，单价2万元/套。小计4万元。</t>
  </si>
  <si>
    <t>新立镇华福村</t>
  </si>
  <si>
    <t>目标1：新建大米加工厂房设施设备1套。
目标2：稳固产业发展，提高生产产值，节约成本，带动村集体经济。受益农户561人，其中贫困其中脱贫人口和监测对象人数14人。</t>
  </si>
  <si>
    <t>大米加工厂房设施设备1套。</t>
  </si>
  <si>
    <t>新建大米加工厂房设施设备1套，需投资200.20万元，其它费用3万元，结算审核费0.81万元。总投资204.01万元，其中财政补助100万元。</t>
  </si>
  <si>
    <t>1.增加村集体经济收入。村集体按股权的6%保底分5年，共计12万元，村集体分红的20%以上用于本村失能弱能人口分配。2.增加企业资产原值100万元。</t>
  </si>
  <si>
    <t>新增当地就业岗位20个，年发放劳务工资20万元；受益农户561人，其中贫困其中脱贫人口和监测对象人数14人。</t>
  </si>
  <si>
    <t>忠县晨帆农机专业合作社</t>
  </si>
  <si>
    <t>2023年新立镇精华社区忠县谢红肉牛养殖场股权化改革项目</t>
  </si>
  <si>
    <t>总投资200.53万元，其中衔接资金补助部分用于：
1.新建蓄水池1个：长15米、宽10米、深3米，容积300m³，需投资15万元。2.新建牛场治疗室：长8.7米、宽4.6米、高4.5米房屋3间，占地120个平方米，通风良好，需投资8.4万元。3. 新建饲料贮藏室：长7米，宽4.2米，高4.5米房屋5间，占地147个平方，通风良好，需投资10.29万元。4.新搭建牛场彩钢棚：新搭建彩钢棚2105平方米，需投资46.31万元。小计：90万元
自筹资金：5.铺设水管：5000米，5万元。6.流转土地：流转闲置土地158亩，作为牧草种植面积，流转费5.53万元/年。7.购买450-600斤/头的肉牛100头，需投资100万元。小计110.53万元</t>
  </si>
  <si>
    <t>新立镇精华社区一组</t>
  </si>
  <si>
    <t>目标1：1.新建蓄水池1个：长15米、宽10米、深3米，容积300m³，需投资15万元。
2.新建牛场治疗室：长8.7米、宽4.6米、高4.5米房屋3间，占地120个平方米，通风良好，需投资8.4万元。
3. 新建饲料贮藏室：长7米，宽4.2米，高4.5米房屋5间，占地147个平方，通风良好，需投资10.29万元。
4.新搭建牛场彩钢棚：新搭建彩钢棚2105平方米，需投资46.31万元。
5.铺设水管：5000米，5万元。6.流转土地：流转闲置土地158亩，作为牧草种植面积，流转费5.53万元/年。7.购买450-600斤/头的肉牛100头，需投资100万元。
小计110.53万元
目标2：新增当地就业岗位10个，年发放劳务工资10万元；村集体按股权的6%保底分红5年，村集体分红的20%以上用于本村失能弱能人口分配。</t>
  </si>
  <si>
    <t>目标1.新建蓄水池1个：长15米、宽10米、深3米，容积300m³。
2.新建牛场治疗室：长8.7米、宽4.6米、高4.5米房屋3间，占地120个平方米，通风良好，万元。
3. 新建饲料贮藏室：长7米，宽4.2米，高4.5米房屋5间，占地147个平方，通风良好。
4.新搭建牛场彩钢棚：新搭建彩钢棚2105平方米。
5.铺设水管：5000米，5万元。6.流转土地：流转闲置土地158亩，作为牧草种植面积，流转费5.53万元/年。7.购买450-600斤/头的肉牛100头.
目标2：稳固产业发展，提高生产产值，节约成本，带动村集体经济。受益农户423人，其中贫困其中脱贫人口和监测对象人数30人。新增当地就业岗位10个，年发放劳务工资10万元；村集体按股权的6%保底分红5年，村集体分红的20%以上用于本村失能弱能人口分配。</t>
  </si>
  <si>
    <t>1.新建蓄水池1个：长15米、宽10米、深3米，容积300m³。
2.新建牛场治疗室：长8.7米、宽4.6米、高4.5米房屋3间，占地120个平方米，通风良好，万元。
3. 新建饲料贮藏室：长7米，宽4.2米，高4.5米房屋5间，占地147个平方，通风良好。
4.新搭建牛场彩钢棚：新搭建彩钢棚2105平方米。
5.铺设水管：5000米，5万元。6.流转土地：流转闲置土地158亩，作为牧草种植面积，流转费5.53万元/年。7.购买450-600斤/头的肉牛100头.</t>
  </si>
  <si>
    <t>总投资200.53万元，其中衔接资金补助部分用于：
1.新建蓄水池1个：长15米、宽10米、深3米，容积300m³，需投资15万元。
2.新建牛场治疗室：长8.7米、宽4.6米、高4.5米房屋3间，占地120个平方米，通风良好，需投资8.4万元。
3. 新建饲料贮藏室：长7米，宽4.2米，高4.5米房屋5间，占地147个平方，通风良好，需投资10.29万元。
4.新搭建牛场彩钢棚：新搭建彩钢棚2105平方米，需投资46.31万元。
小计：90万元
自筹资金：5.铺设水管：5000米，5万元。6.流转土地：流转闲置土地158亩，作为牧草种植面积，流转费5.53万元/年。7.购买450-600斤/头的肉牛100头，需投资100万元。
小计110.53万元</t>
  </si>
  <si>
    <t>项目建成实施后，2024年投产，年出栏成年肉牛100头，年产值达200万元以上；到2022年，肉牛基地附属设施全面建成投产后，年出栏成年肉牛200头，年产值达400万元以上。</t>
  </si>
  <si>
    <t>具有环保、安全、有效的生态养牛方法，它集养牛学、营养学、环境卫生学、生物学、土壤肥料学于一体，实现了养牛无排放、无污染、无臭气的效果，彻底解决了规模养牛场的环境污染问题。</t>
  </si>
  <si>
    <t>县谢红肉牛养殖场</t>
  </si>
  <si>
    <t>谢红</t>
  </si>
  <si>
    <t>2023年忠县新立镇海珠村集体经济发展项目</t>
  </si>
  <si>
    <t>项目总投资37万元，其中衔接资金补助部分用于1、新建强度为C20，长1500m，宽2.4m，厚0.12m的产业路。需投资31.5万元；
2、新建100m³蓄水池一个。需投资5.5万元；</t>
  </si>
  <si>
    <t>新立镇海珠村三组</t>
  </si>
  <si>
    <t>目标1：新建强度为C20，长1500m，宽2.4m，厚0.12m的产业路。
2、新建100m³蓄水池一个。
目标2：稳固产业发展，提高生产产值，节约成本，带动村集体经济。受益农户300人，其中贫困其中脱贫人口和监测对象人数18人。</t>
  </si>
  <si>
    <t>目标1、新建强度为C20，长1500m，宽2.4m，厚0.12m的产业路。
2、新建100m³蓄水池一个。
目标2：稳固产业发展，提高生产产值，节约成本，带动村集体经济。受益农户300人，其中贫困其中脱贫人口和监测对象人数18人。</t>
  </si>
  <si>
    <t xml:space="preserve">新建强度为C20，长1500m，宽2.4m，厚0.12m的产业路。
2、新建100m³蓄水池一个。
</t>
  </si>
  <si>
    <t>项目于2023年完工，及时率100%</t>
  </si>
  <si>
    <t>1、新建强度为C20，长1500m，宽2.4m，厚0.12m的产业路。需投资31.5万元；
2、新建100m³蓄水池一个。需投资5.5万元；
申请财政补助资金37万元。</t>
  </si>
  <si>
    <t>1.增加村集体经济收入。
2.增加资产原值37万元。</t>
  </si>
  <si>
    <t>新增当地就业岗位10个，年发放劳务工资5万元；受益农户300人，其中贫困其中脱贫人口和监测对象人数18人。</t>
  </si>
  <si>
    <t>忠县新立镇人民政府</t>
  </si>
  <si>
    <t>黄金龙</t>
  </si>
  <si>
    <t>2023年新立镇中国柑橘城柑橘加工基地配套设施项目</t>
  </si>
  <si>
    <t>一、新建中国柑橘城旅游观光路1322米、路面宽4.5米，改建涵洞、人行道、行道树、路沿石安装路灯等相关基础配套设施；二、新建柑橘主题体验式无动力互动游乐20亩（1.新建沙坑壁生产运输轨道，长度3km；2.给水排水工程。（1）安装直径 3.5mmPPR 塑料管3000m及相应配件；（2）挖沟槽土方1300m³、回填方1300m³ ，3.生产物料存放平台2个（80㎡，40㎡）；4.防病虫害系统11套；5.生态隔离带长2km，宽0.8m。设备安装及景观打造；三、中国柑橘城公共卫生环境改造新建厕所6座、室外化粪池5个。1、智慧果园卫生间建设实施方案：新建卫生间建筑面积约25m2，砖混结构，混凝土条形基础，240厚标准砖墙体，240*240构造柱，240*240圈梁，现浇混凝土屋面板120厚，混凝土标号均为C25，地面、墙面、屋面高分子防水卷材，地面防滑地砖；墙面粘贴木纹砖；天棚吊顶轻钢龙骨防潮石膏板乳胶漆；屋面保温层40厚水泥陶粒；抗倍特一代，原木天然色成品隔断；外墙面乳胶漆。安装洗面盆2套，蹲便器4套，小便斗2套，给排水、电气管道布置。2、蔬菜采摘园卫生间建设：新建卫生间建筑面积约30m2，砖混结构，混凝土带形基础，240厚M5水泥浆砌MU10页岩砖墙体，240*240构造柱，240*240圏梁，现浇混凝土屋面板，混凝土标号均为C25，地面、墙面、屋面涂膜防水层，40厚水泥陶粒屋面保温层，青石板地面，木纹砖墙面，墙面喷刷涂料，轻钢龙骨防潮石膏板乳胶漆吊顶，抗倍特一代，原木天然色成品隔断2间；2安装洗面盆2套，蹲便器4套，小便斗2套。3、儿童农场卫生间建设:建筑面积约100m2,钢筋混凝土结构，钢筋混凝土条形基础、构造柱、圈梁、梁及屋面板，混凝土标号均为C25，地面、墙面1.5厚FJS防水涂料2遍，防滑地面砖，300*600墙面砖，外墙面白色亚光涂料，屋面3+3厚双层SBS改性沥青防水卷材，屋面保温隔热层30厚LC5轻集料混凝土2%找坡层，装配式U型轻钢天棚龙骨铝合金条板和石膏板吊项，卫生间成品隔断、给排水、电气安装等。4、柑橘品种博览园卫生间建设：2座，建筑面积约15m2，其中一座为钢结构，外墙水泥板，地面青石板，屋面钢结构；另一座为砖混结构，外墙为240厚标准砖，地面青石板，内墙面砖，外墙为水泥板。基础都为条形基础，地面、墙面1.5厚FJS防水涂料2遍，屋面3+3厚双层SBS改性沥青防水卷材，方通格栅顶。给排水、电气安装等。5、柑橘示范果园卫生间改建：原卫生间地面、墙面、天棚顶拆除， 更换地面砖、内墙面砖、天棚做防潮石膏板吊顶，外墙面乳胶漆，更换门窗，给排水、电气安装等。6、室外化粪池建设：5座，钢筋混凝土化粪池10m3(内容包括但限于：人工挖基坑，钢筋混凝土底板、墙体、盖板，高分子卷材防水层地面及墙面等)。7、果园生态养猪场卫生间及污水处理：建筑面积约50m2,其中：卫生间地面砖，墙面为轻钢龙骨水泥板隔墙天棚面方通格栅，室内给排水、电气安装；化粪过滤池砖混结构，200厚C30钢筋混凝土底板，240*240构造柱、圏梁，240厚砖砌墙体，地面、墙面1.5厚FJS防水涂料2遍，顶板为预制板。
四、新建加强型智能钢架避雨棚20亩。</t>
  </si>
  <si>
    <t>目标1：1.新建中国柑橘城旅游观光路1322米、路面宽4.5米，改建涵洞、人行道、行道树、路沿石安装路灯等相关基础配套设施；目标2：新建柑橘主题体验式无动力互动游乐20亩；目标3：中国柑橘城公共卫生环境改造新建厕所6座、室外化粪池5个。目标4：新建加强型智能钢架避雨棚20亩。目标5：受益农户17284户、49723人，其中贫困其中脱贫人口和监测对象人数906户、2683人。</t>
  </si>
  <si>
    <t>目标1：1.新建中国柑橘城旅游观光路1322米、路面宽4.5米，改建涵洞、人行道、行道树、路沿石安装路灯等相关基础配套设施；目标2：新建柑橘主题体验式无动力互动游乐20亩；目标3：中国柑橘城公共卫生环境改造新建厕所6座、室外化粪池5个。目标4：新建加强型智能钢架避雨棚20亩。目标5：受益农户17284户、49723人，其中贫困其中脱贫人口和监测对象人数906户、2683人。总投资600万元。</t>
  </si>
  <si>
    <t>1.该项目建成后会极大的改善新立镇乡村新面貌，为田园综合体的旅客提供优质旅游体验，该项目将有利于吸引外出务工人土士返乡创业和招商引资工作，增加当地群众务工收入。有助于实现乡村振兴战略目标。2.增加柑橘城内企业资产原值300万元。</t>
  </si>
  <si>
    <t>新增当地就业岗位100个，年发放劳务工资60万元；该项目建成后会极大的改善新立镇乡村新面貌，为田园综合体的旅客提供优质旅游体验，该项目将有利于吸引外出务工人土士返乡创业和招商引资工作，增加当地群众务工收入。有助于实现乡村振兴战略目标。</t>
  </si>
  <si>
    <t>新生街道</t>
  </si>
  <si>
    <t>2023年新生街道裕华村产业连接道路硬化项目</t>
  </si>
  <si>
    <t>衔接资金82.5万元用于：硬化产业路1.1公里，C25混凝土，厚20cm，路面宽4.5米，路基宽5.5米（含路基补强、边沟、路基）。</t>
  </si>
  <si>
    <t>新生街道裕华村</t>
  </si>
  <si>
    <t>项目建成过后，方面附件群众生产出行，提升群众幸福指数。</t>
  </si>
  <si>
    <t>群众积极参与，农户务工增收</t>
  </si>
  <si>
    <t>项目完工，验收合格</t>
  </si>
  <si>
    <t>申请衔接资金82.5万元用于：硬化产业路1.1公里，C25混凝土，厚20cm，路面宽4.5米，路基宽5.5米（含路基补强、边沟、路基）。</t>
  </si>
  <si>
    <t>申请衔接资金82.5万元</t>
  </si>
  <si>
    <t>项目建成过后，方便附近村民生产出行。</t>
  </si>
  <si>
    <t>项目存续时间≥5年。</t>
  </si>
  <si>
    <t>受益人口满意度100%</t>
  </si>
  <si>
    <t>新生街道办事处</t>
  </si>
  <si>
    <t>陶小容</t>
  </si>
  <si>
    <t>2023年新生街道裕华村生态鱼池基础设施项目</t>
  </si>
  <si>
    <t>衔接资金28.71万元用于：1.鱼池保坎修建（砼c20）共计：14.4万元。一号堡坎：120米（长）×0.8米（厚））×1.5米（高）×800元/米= 11.52 万元。二号堡坎：120米（长）×0.6米（厚）×0.5米（高）×800元/米= 2.88 万元。
2.整修涵洞一座共计： 3.66万元。其中：砼c20涵洞挡水墙：15米（长）×0.8米（厚）×1.5米（高）×800元/米=1.44万元。Φ1.5m涵管：12米×1500元／米=1.8万元（含运费）沙：5吨×250元／吨=0.125万元（含运费）石子：10吨×100元／吨=0.1万元（含运费）水泥：3吨×650元／吨=0.195万元（含运费）
3.防渗膜3.5米宽规格：800米×30元/米=2.4万元（含安装及辅材）。
4.增氧机：500元/个×30个=1.5万元。
5.四平防水电缆：1500米×10元/米=1.5万元。
6.引水管共计：5.25万元。①Φ63mmPE管： 1500m×25元/m=3.75万元，②Φ50 mmPE管：1000米×15元/米=1.5万元
共计：28.71万元。</t>
  </si>
  <si>
    <r>
      <rPr>
        <sz val="10"/>
        <rFont val="宋体"/>
        <charset val="134"/>
      </rPr>
      <t>申请衔接资金：28.71万元。建设内容及建设标准如下：
1.新建泥结碎石路，路面宽3.5米，路基宽4.5m，片石厚0.2m，碎石厚0.08m（含简易边沟）；2km*25万元/km=50万元；2.修建200m³蓄水池（钢筋砼结构，含配套栏杆、引水渠，门、梯子）2口，2*8万/口=16万元； 3.PE25管(</t>
    </r>
    <r>
      <rPr>
        <sz val="10"/>
        <rFont val="宋体"/>
        <charset val="161"/>
      </rPr>
      <t>Φ</t>
    </r>
    <r>
      <rPr>
        <sz val="10"/>
        <rFont val="宋体"/>
        <charset val="134"/>
      </rPr>
      <t>25mm，1.6Mpa)，3km,3000*7元/米=2.1万元；4.防护网6km,6000*15元/米=9万元；5.土地整形200亩，200*1300元/亩=26万元；7.人工工资，农药、肥料 21.7万元。</t>
    </r>
  </si>
  <si>
    <t>申请衔接资金28.71万元</t>
  </si>
  <si>
    <t>每年能实现增收5万元，带动周边农户就业。</t>
  </si>
  <si>
    <t>项目存续时间≥15年。</t>
  </si>
  <si>
    <t>2023年新生街道普安村李子园股权化改革试点项目</t>
  </si>
  <si>
    <t>衔接资金69.32万元用于：
1.新建泥结碎石路，路面宽3.5米，路基宽4.5m，片石厚0.2m，碎石厚0.08m（含简易边沟）；2km*25万元/km=50万元；
2.修建200m³蓄水池（钢筋砼结构，含配套栏杆、引水渠，门、梯子）2口，2*8万/口=16万元； 
3.PE25管(Φ25mm，1.6Mpa)，4.743km,4743*7元/米=3.32万元；
自筹资金55.48万元用于：
4.防护网6km,6000*15元/米=9万元；
5.土地整形200亩，200*1300元/亩=26万元；
6.人工工资，农药、肥料 20.48万元。
合计：124.8万元</t>
  </si>
  <si>
    <t>新生街道普安村</t>
  </si>
  <si>
    <t>项目建成后，村集体按持股资金（财政投资额的40％为村集体持股资金）的6％的标准固定分红，分红年限5年。数量指标：见项目建设内容；质量指标：项目竣工验收合格率100％；时效指标：项目完工及时率100％；成本指标：财政补助80.7万元；经济效益：村集体按持股资金6％的标准固定分红，分红年限5年；社会效益：村集体按持股资金6％的标准固定分红，分红年限5年；可持续效益：持续分红5年。</t>
  </si>
  <si>
    <t>群众积极参与，农户务工增收，村集体及失能弱能人员固定分红至少5年</t>
  </si>
  <si>
    <t>项目完工，验收合格，分红到位</t>
  </si>
  <si>
    <t>需要资金124.8万元，争取财政衔接资金69.32万元。</t>
  </si>
  <si>
    <t>每年能实现增收25万元，带动周边农户就业，给村集体股东分红。</t>
  </si>
  <si>
    <t>带动周边农户就业，给村集体股东分红。</t>
  </si>
  <si>
    <t>村民满意度≥95%</t>
  </si>
  <si>
    <t>2023年新生街道木瓜村冠东家庭农场股权化改革试点项目</t>
  </si>
  <si>
    <t>休闲农业与乡村旅游（旅游设施建设、乡村旅游等）</t>
  </si>
  <si>
    <t>衔接资金69.58万元用于：
1.硬化产业路，路面宽4.5m，C25混凝土，厚20cm，路基宽5.5米（含路基补强、边沟、路基，不含挡墙、涵洞、桥）640m，44.81万元；
2.池塘护坡：1092平方米，0.1m厚，4.37万元；
3.石板路：（600mm*300mm*50mm规格）1.5km，20.4万元；
自筹资金55.67万元用于：
4.石头护堤：65m*0.5m*8m，13.78万元；
5.管理用房：10㎡1300元/㎡*10㎡=1.3万元；
6.防护网4km，4000*15元/m=6万元；
7.垂钓台（规格25x3x2数量）9.2万元；
8.整治沟渠154m，9.59万元； 
9雪鱼，青，青波，五仓鱼等苗 40元/斤*550斤，2.2万元；
10.土地整形120亩，13.6万元。
合计：135.37万元。</t>
  </si>
  <si>
    <t>新生街道木瓜村</t>
  </si>
  <si>
    <t>项目建成后，村集体按持股资金（财政投资额的40％为村集体持股资金）的6％的标准固定分红，分红年限5年。数量指标：见项目建设内容；质量指标：项目竣工验收合格率100％；时效指标：项目完工及时率100％；成本指标：财政补助88.148万元；经济效益：村集体按持股资金6％的标准固定分红，分红年限5年；社会效益：村集体按持股资金6％的标准固定分红，分红年限5年；可持续效益：持续分红5年。</t>
  </si>
  <si>
    <t>需要资金125.25万元，争取财政衔接资金69.58万元。</t>
  </si>
  <si>
    <t>每年能实现增收20万元，带动周边农户就业，给村集体股东分红。</t>
  </si>
  <si>
    <t>2023年新生街道鹿角李子园产业股权化改革试点项目</t>
  </si>
  <si>
    <t>衔接资金75.19万元用于：
1.生产便道：C20砼路面，长1500m，宽2.4m，厚0.2m，54万元；
2.人行便道：C20混凝土，长500m，宽1.2m，厚0.1m,4.5万元； 
3.防草布：90000㎡，11.69万元；
4.灌溉蓄水池:水池2口，容积50m³，5万元；
自筹资金60.18万元用于：
5.李子树苗：6000株，9万元；
6.高钾复合肥：17 吨，6.97万元;
7.生物有机肥：110吨，17.6万元;
8.土地整形、松土、除杂:150亩，18万元;
9.人工工资：8.61万元。
合计：135.37万元。</t>
  </si>
  <si>
    <t>新生街道鹿角社区3组</t>
  </si>
  <si>
    <t>项目建成后，村集体按持股资金（财政投资额的40％为村集体持股资金）的6％的标准固定分红，分红年限5年。数量指标：见项目建设内容；质量指标：项目竣工验收合格率100％；时效指标：项目完工及时率100％；成本指标：财政补助102.3万元；经济效益：村集体按持股资金6％的标准固定分红，分红年限5年；社会效益：村集体按持股资金6％的标准固定分红，分红年限5年；可持续效益：持续分红5年。</t>
  </si>
  <si>
    <t>需要资金135.37万元，争取财政衔接资金75.19万元。</t>
  </si>
  <si>
    <t>每年能实现增收30万元，带动周边农户就业，给村集体股东分红。</t>
  </si>
  <si>
    <t>2023年新生街道鹿角社区智慧农业产业园股权化改革试点项目</t>
  </si>
  <si>
    <t>衔接资金62.83万元用于：1.新建人行便道2km，宽1.5m，C20混凝土，厚0.12m：26万元；
2.新建灌溉蓄水池200m³（钢筋结构，含配套栏杆、引水渠、门、梯子）2口：16万元；
3.土地整形160亩：20.83万元；
自筹资金50.37万元用于：
4.管理房整修150㎡，5万元；
5.有机肥50吨、复合肥10吨，农药：15万元；
6.果树苗，综合单价15元/棵，4000棵：6万元；
7.蔬菜种子：6万元；
8.人工工资：18.37万元。
合计：113.2万元。</t>
  </si>
  <si>
    <t>新生街道鹿角社区1组</t>
  </si>
  <si>
    <t>项目建成后，村集体按持股资金（财政投资额的40％为村集体持股资金）的6％的标准固定分红，分红年限5年。数量指标：见项目建设内容；质量指标：项目竣工验收合格率100％；时效指标：项目完工及时率100％；成本指标：财政补助71万元；经济效益：村集体按持股资金6％的标准固定分红，分红年限5年；社会效益：村集体按持股资金6％的标准固定分红，分红年限5年；可持续效益：持续分红5年。</t>
  </si>
  <si>
    <t>需要资金113.2万元，争取财政衔接资金62.83万元。</t>
  </si>
  <si>
    <t>2023年新生街道果梁四方大豆专业合作社股权化改革试点项目</t>
  </si>
  <si>
    <t>衔接资金51.25万元用于：
1.新建泥结碎石路，路基宽4.5m，路面宽3.5m，片石厚0.2m，碎石厚0.08m（含简易边沟）500米，12.5万元；
2.新建人行便道宽1.2m，C20混凝土，厚10cm 2km，18万元；
3.管理用房整修（屋面翻新，地面修平）5万元；
4.土地整形121亩，121亩*1300元/亩，15.75万元。
自筹资金15.41万元用于：
5.果树苗（柑子树、香椿树、花椒树）6.9万元。其中：柑子树的品种为爱媛38，单价20元/棵，2000棵，总价为3万元；香椿树单价为1.5元，21000棵，总价3.15万元；花椒树单价为1.5元，5000棵，总价0.75元。
6.蔬菜种子（蜜本南瓜、贝贝南瓜、黄花）1.56万元。蜜本南瓜单价1元，300株，总价0.03万元；贝贝南瓜单价1元，300株，总价0.03万元；黄花菜单价为0.3元，50000株，总价1.5万元。
7.肥料、农药、人工工资6.95万元.
合计：66.66万元。</t>
  </si>
  <si>
    <t>新生街道果梁社区</t>
  </si>
  <si>
    <t>项目建成后，村集体按持股资金（财政投资额的40％为村集体持股资金）的6％的标准固定分红，分红年限5年。数量指标：见项目建设内容；质量指标：项目竣工验收合格率100％；时效指标：项目完工及时率100％；成本指标：财政补助59.1万元；经济效益：村集体按持股资金6％的标准固定分红，分红年限5年；社会效益：村集体按持股资金6％的标准固定分红，分红年限5年；可持续效益：持续分红5年。</t>
  </si>
  <si>
    <t>需要资金66.66万元，争取财政衔接资金51.25万元。</t>
  </si>
  <si>
    <t>2023年新生街道钟坝村池吉茶园股权化改革试点项目</t>
  </si>
  <si>
    <t>衔接资金40.26万元用于：1.职工食堂（砖混）10平方米、厕所（砖混）6平方米，9.06万元；
2.机械设备：茶叶理条机型号6CL-1280，2台计14.6万元、茶叶龙桥JH-6CHZ-6型茶叶烘焙机1台计4.7万元、茶叶风选机6CEF计2.3万元、茶叶智能加热摊青箱2台计2.4万元、茶叶抖槽1台计3.1万元、漏电空开250A 2个1.2万元，漏电空开100A 6个计1.8万元、25m2(3+1)电缆线100米计0.8万元；水管网计0.3万元。小计：31.2万元。
自筹资金32.64万元用于：
3.270平方米管理用房，小计29.7万元。
4.人工工资2.94万元。
合计：72.96万元。</t>
  </si>
  <si>
    <t>新生街道钟坝村</t>
  </si>
  <si>
    <t>项目建成后，村集体按持股资金（财政投资额的40％为村集体持股资金）的6％的标准固定分红，分红年限5年。数量指标：见项目建设内容；质量指标：项目竣工验收合格率100％；时效指标：项目完工及时率100％；成本指标：财政补助59.7万元；经济效益：村集体按持股资金6％的标准固定分红，分红年限5年；社会效益：村集体按持股资金6％的标准固定分红，分红年限5年；可持续效益：持续分红5年。</t>
  </si>
  <si>
    <t>需要资金72.9万元，争取财政衔接资金40.26万元。</t>
  </si>
  <si>
    <t>2023年新生街道忠县九九红生态农业农民专业合作社股权化改革试点项目</t>
  </si>
  <si>
    <t>衔接资金38.82万元用于：1.(1)蓄水池3口：长5米，宽4米，深5米，计价15万元。
(2)32mmPE管：1.6兆帕，长6800米；按照8元/米，计价5.44万元；(3)63mmPE管：1.6兆帕，长360米；按照25元/米，计价0.9万元；(4)20mmPE管：1.6兆帕，长6000米；按照6元/米，计价2.16万元；
(5)钢丝围栏：高1.8米，长1915米，按照80元/米，计价15.32万元；
自筹资金31.112万元用于：
2.①文君桃种苗6000棵：按照15元/棵，计价9万元；②凤凰李种苗2900棵：按照15元/棵，计价4.35万元；③清脆李种苗2500棵：按照15元/棵，计价3.75万元；④有机肥7吨，按照1600元/吨，计价1.12万元；⑤农药4件：按照530元/件，0.212万元。
3.人工工资12.68万元。
合计：69.932万元。</t>
  </si>
  <si>
    <t>新生街道天池村</t>
  </si>
  <si>
    <t>项目建成后，村集体按持股资金（财政投资额的40％为村集体持股资金）的6％的标准固定分红，分红年限5年。数量指标：见项目建设内容；质量指标：项目竣工验收合格率100％；时效指标：项目完工及时率100％；成本指标：财政补助62.067万元；经济效益：村集体按持股资金6％的标准固定分红，分红年限5年；社会效益：村集体按持股资金6％的标准固定分红，分红年限5年；可持续效益：持续分红5年。</t>
  </si>
  <si>
    <t>需要资金69.932万元，争取财政衔接资金38.82万元。</t>
  </si>
  <si>
    <t>2023年新生街道钟坝村水产养殖股权化改革试点项目（第二期）</t>
  </si>
  <si>
    <t>衔接资金102.48万元用于：1.投资60万元新建陆基水产养殖高位池10个（单个规格：直径8米，高2.0米）；
2.投资10万元购置安装进排水管1000米，闸阀12个，各种零星配件若干；
3.投资2万元电力设施设备；
4.投资5.5万元安装爆孔增氧设备二十套；
5.投资11万元安装一拖四水循环及环保设施两套。
6.投资13.98万元用于搅拌混凝土255立方米，包括硬化养殖场及各类设施设备基础和堤坝护栏。
自筹资金82.02万元用于：
7.投资4万元修建生产性管理和仓储用房50平方米；
8.投资22万元新建前池三个（长35米，宽25米，高2米一口；长25米，宽20米，深2米一口；长30米，宽5米，深2米一口）；
9.投资20万元引进优质红星斑鲈鱼10000斤，每斤20元；
10.投资15万元购买江团饲料15吨，每吨10000元； 
11.投资17.5万元引进鲟鳇鱼鱼种8750斤，每斤20元。
12.人工工资3.52万元。
合计：184.5万元。</t>
  </si>
  <si>
    <t>项目建成后，村集体按持股资金（财政投资额的40％为村集体持股资金）的6％的标准固定分红，分红年限5年。数量指标：见项目建设内容；质量指标：项目竣工验收合格率100％；时效指标：项目完工及时率100％；成本指标：财政补助118万元；经济效益：村集体按持股资金6％的标准固定分红，分红年限5年；社会效益：村集体按持股资金6％的标准固定分红，分红年限5年；可持续效益：持续分红5年。</t>
  </si>
  <si>
    <t>需要资金184.5万元，争取财政衔接资金102.48万元。</t>
  </si>
  <si>
    <t>2023年新生街道钟坝村农副产业加工园股权化改革试点项目（万企兴万村）</t>
  </si>
  <si>
    <t>衔接资金74.24万元用于：1.整修加工厂房500㎡，1300元/㎡；65万元。
2.购置切碎机一台，正耀，ZY-qs；1.32万元。
3.购置豆皮机一台，山东宏金，HJ-NP-100；切断机，山东宏金，HJ-NP-QD 小计：6万元。
4.购置榨油机1台，D-1685，鼎盛，1.92万元。
自筹资金58.33万元用于：
5.购置粉条全自动生产线机械一套，德丰机械，6SD3-10型； 15.6万元。
6.购置LT-木耳烘干机一台，蓝天； 5.75万元。
7.购置覆膜打包机一台，丰创，450型；其中捆绑机一台，德田，DT-420-30；封口机一台，鑫凯驰，FR-770型；5万元。
8.购置制冰机一台，KC-2.5T，海立源；3万元。
9.购置真空包装机一台，DZ-800/2S，永亮牌，4.5万元。
10.购置运输包装箱20000个，13万元。
11.人工工资 11.48万元。
合计：132.57万元。</t>
  </si>
  <si>
    <t>项目建成后，村集体按持股资金（财政投资额的50％为村集体持股资金）的8％的标准固定分红，分红年限6年。数量指标：见项目建设内容；质量指标：项目竣工验收合格率100％；时效指标：项目完工及时率100％；成本指标：财政补助102.07万元；经济效益：村集体按持股资金8％的标准固定分红，分红年限6年；社会效益：村集体按持股资金8％的标准固定分红，分红年限6年；可持续效益：持续分红6年。</t>
  </si>
  <si>
    <t>需要资金205.57万元，争取财政衔接资金102.07万元。</t>
  </si>
  <si>
    <t>兴峰乡</t>
  </si>
  <si>
    <t>2023年兴峰乡三元村六组公路硬化建设项目</t>
  </si>
  <si>
    <t>硬化公路1.8公里，宽4.5米，C25混凝土，厚20cm，路基宽5.5米（含路基补强、路基片石调平、边沟）。</t>
  </si>
  <si>
    <t>三元村</t>
  </si>
  <si>
    <t>目标1：硬化公路1.8公里，宽4.5米，C25混凝土，厚20cm，路基宽5.5米（含路基补强、路基片石调平、边沟）。目标2：解决三元村6组185人出行困难问题.3：受益总人数185人，其中脱贫人口和监测对象人数32人。</t>
  </si>
  <si>
    <t>目标1：硬化公路1.8公里，宽4.5米，C25混凝土，厚20cm，路基宽5.5米（含路基补强、边沟、路基，不含挡墙、涵洞、桥）。目标2：解决三元村6组185人出行困难问题.3：受益总人数185人，其中脱贫人口和监测对象人数32人。</t>
  </si>
  <si>
    <t>硬化公路1.8公里，宽4.5米，C25混凝土，厚20cm，路基宽5.5米</t>
  </si>
  <si>
    <t>解决解决三元村6组185人出行困难问题.</t>
  </si>
  <si>
    <t>受益低收入人口满意度≥95%</t>
  </si>
  <si>
    <t>忠县兴峰乡人民政府</t>
  </si>
  <si>
    <t>王洋</t>
  </si>
  <si>
    <t>2023年兴峰乡兴峰社区流水养鱼项目</t>
  </si>
  <si>
    <t>水产养殖发展</t>
  </si>
  <si>
    <t>1、清理鱼塘泥土、新建钓鱼台4平方米4个、需资金5万元；2、硬化便道路长560米、宽2米，厚0.15米，需资金13万元；3、新建鱼塘堡坎长80米宽0.4米，高1.5米，C25混凝土，需资金5万元；4、生产性用房40平方米，需资金3万元；合计26万元。</t>
  </si>
  <si>
    <t>兴峰社区</t>
  </si>
  <si>
    <t>项目建成后可增加村集体经济收益。</t>
  </si>
  <si>
    <t>群众参与项目申报、监督建设质量，带动产业发展，增加就业岗位1个。</t>
  </si>
  <si>
    <t>1、清理10亩鱼塘泥土、新建钓鱼台4平方米4个；硬化便道路长560米、宽2米，厚0.15米；新建鱼塘堡坎长80米宽0.4米，高1.5米，C25混凝土；修建生产性用房40平方米。2、增加村集体经济收益。</t>
  </si>
  <si>
    <t>清理鱼塘泥土10亩、新建钓鱼台4平方米4个；硬化便道路长560米、宽2米，厚0.15米；新建鱼塘堡坎长80米宽0.4米，高1.5米，C25混凝土；修建生产性用房40平方米。</t>
  </si>
  <si>
    <t>1、10亩鱼塘清淤3万元、钓台5000元/个；2、挡墙5万元；3、生产性用房750/平方米。</t>
  </si>
  <si>
    <t>村集体经济收益年增长≥1%</t>
  </si>
  <si>
    <t>增加就业岗位1个</t>
  </si>
  <si>
    <t>村集体收益的20%以上用于救助本村“失能、弱能”人员。</t>
  </si>
  <si>
    <t>2023年兴峰乡兴峰社区易地扶贫搬迁安置点便民停车场配套设施建设项目</t>
  </si>
  <si>
    <t>便民综合服务设施</t>
  </si>
  <si>
    <t>1、安装钢架雨棚750平方米，高4.5米，需资金30万元；2、充安装电桩10个停车位，需要资金16万元；3、购买洗车设备一套，需要资金3万元；4、建设100平方米混凝土垫层，透水砖地坪（含开挖），需资金4万元；修建200米长、宽1.5米，高0.1米人行便道路，需资金2.5万元；总投资55.5万元。</t>
  </si>
  <si>
    <t>项目建成后可解决兴峰社区易地扶贫搬迁安置点停车难问题。</t>
  </si>
  <si>
    <t>群众参与项目申报、监督建设质量，解决停车难问题。</t>
  </si>
  <si>
    <t>1、安装钢架雨棚750平方米，高4.5米；安装充电桩10个；购买洗车设备一套；建设100平方米混凝土垫层，透水砖地坪；修建200米长、宽1.5米，高0.1米人行便道路。2、解决兴峰社区易地扶贫搬迁安置点停车难问题。</t>
  </si>
  <si>
    <t>安装钢架雨棚750平方米，高4.5米；安装充电桩10个；购买洗车设备一套；建设100平方米混凝土垫层，透水砖地坪；修建200米长、宽1.5米，高0.1米人行便道路。</t>
  </si>
  <si>
    <t>1、钢架雨棚400元/平方米（含钢架）；2、充电桩1.6万元/个；3、透水砖地坪（含开挖）400元/平方米；4、1.5米宽人行便道125元/米。</t>
  </si>
  <si>
    <t>解决兴峰社区易地扶贫搬迁安置点停车难问题。</t>
  </si>
  <si>
    <t>2023年兴峰乡中伏村重庆诸旺业农业发展有限公司新建生猪养殖场项目</t>
  </si>
  <si>
    <t>1、 新开挖产业路长250米，宽4米，每公里按25万元计算，小计6.25万元；硬化宽度为3米，厚0.2米，C25标号，按600元/立方米计算，小计9万元，合计15.25万元。（村集体入股）
2、新建管理用房60平方米，砖木结构，一层。800元/㎡，合计4.8万元。
3、猪舍建设1200平方米，彩钢加砖混结构（包括猪舍主体，猪圈规划，地面硬化），每平方米按300元计算，小计36万元；
4、粪污处理设施设备：沼气池100立方米，需投资5万元；沼液储蓄池200立方米需投资5万元，干粪堆放池100立方米需3万元；干湿分离机2万元。共合计15万元。
5、供水供电设施设备：新建蓄水池1个，每个100立方米，混凝土浇筑，墙体厚0.,3米，四周栏杆用砖砌1.2米高，内外搓沙，蓄水池口封闭，6万元/口；猪舍内供水管网2000米（θ25管1500米，θ20管500米）、各式接头200个，小计1万元。6平方电线1000米，小计0.6万元，4平方电线500米0.25万元，共计8.35万元。
6、饲料粉碎设备（电机15千瓦）小计1.5万元。（村集体入股
7、母猪产床、限位栏及配套设施小计3.5万元。（村集体入股）
8、地磅一台（3*8米，称重60吨）4万元。
9、消毒设备:高压清洗机3台，每台2000元，小计0.6万元；（村集体入股）
10、 大功率空调5台，每台1万元，小计5万元。
11、 能繁母猪40头，每头1500元，小计6万元。</t>
  </si>
  <si>
    <t>中伏村</t>
  </si>
  <si>
    <t>发展村级集体经济组织，带动周边村民就业，增加村集体收入。</t>
  </si>
  <si>
    <t>群众参与项目申报、监督建设质量，壮大村集体经济，新增就业岗位≥1个。</t>
  </si>
  <si>
    <t>1、 新开挖产业路长250米；新建管理用房60平方米；猪舍建设1200平方米；粪污处理设施设备：沼气池100立方米；供水供电设施设备；饲料粉碎设备；母猪产床、限位栏及配套设施；地磅一台；消毒设备:高压清洗机3台；大功率空调5台； 能繁母猪40头。2、村集体按股权的6%保底分红5年，村集体分红的20%以上用于本村失能弱能人口分配。</t>
  </si>
  <si>
    <t>新开挖产业路长250米；新建管理用房60平方米；猪舍建设1200平方米；粪污处理设施设备：沼气池100立方米；供水供电设施设备；饲料粉碎设备；母猪产床、限位栏及配套设施；地磅一台；消毒设备:高压清洗机3台；大功率空调5台； 能繁母猪40头。</t>
  </si>
  <si>
    <t>1、产业路15.25万元；2、管理用房800元/平方米；3、猪舍300元/平方米；4、粪污处理设备15万元；5供水供电设备8.35万元；6撕裂粉碎设备1.5万元；7、母猪产床、限位栏及配套设施3.5万元；8、地磅4万元；9、消毒设备2000元/台；10、空调10000元/台；11、能繁母猪1500元/头。</t>
  </si>
  <si>
    <t>村集体经济分红≥1.2万元</t>
  </si>
  <si>
    <t>新增就业岗位≥1个</t>
  </si>
  <si>
    <t>重庆诸旺业农业发展有限公司</t>
  </si>
  <si>
    <t>财政衔接资金投入50万元，业主占股30万元（≤60%），村集体占股20万元（≥40%），每年给村集体保底分红1.2万元（≥村集体股权×6%）。</t>
  </si>
  <si>
    <t>村集体收益的20%以上用于救助本村“失能、弱能”人员，其余用于发展本村公益事业。</t>
  </si>
  <si>
    <t>2023年兴峰乡中伏村人畜饮水工程项目</t>
  </si>
  <si>
    <t>1、入户管网改造
塑料制品PPR20θ给水管每户需25米*870户=21750米*6元/米=13.05万元；塑料制品PPR25θ给水管1000米*10元/米=1万元；铜芯阀PPR870套*30元/套=2.61万元；塑料制品PPR20直接5000个*1元/个=0.5万元；塑料制品PPR20弯头5000个*1元/个=0.5万元；塑料制品PPR20内丝870个*5元/个=0.435万元；塑料制品PPR20外丝870个*5元/个=0.435万元；焊接热熔机6台*400元/台=0.24万元。此项合计18.77万元。
2、新建增压蓄水池1口，建设45立方米。  
   立柱：高3米*宽0.35米*0.35米=0.37立方米*4根=1.48立方米。按800元/立方=1184元；立柱放大角4根，每根0.52立方米，共2立方米，C25标号，混凝土浇筑，按按800元/立方计算共1600元。小计2784元
横梁：长5.5米*高0.5米*厚0.2米=0.55立方米*2根=1.1立方米；长4米*高0.5米*厚0.2米=0.4立方米*3根=1.2立方米。混凝土浇筑，C25标号，共2.3立方米，按800元/立方计算共1840元。钢材0.8吨3200元。小计5040元。
水池底板：长5.5*宽4米*厚0.15米=3.3立方米，用混凝土浇筑，C25标号，按800元/立方计算共2640元。钢材0.6吨2400元。小计5040元。
水池墙：长5.5米*高2米*厚0.3米*2面=6.6立方米；长4米*高2米*厚0.3米*2面=4.8立方米，共11.4立方米，按800元/立方计算，小计9120元。
   二次转运：碎石20吨，河沙16吨，水泥8吨，钢材1.4吨，共45.4吨，每吨按60元计算，小计2736元。
工资：包括人力、模板损耗、钢管租金，扎丝。小计16000元。
机械作业：挖土方20立方米*100元/立方米=2000元（含运输）；石方50立方米*200元/立方米=10000元（含运输）。小计12000元。
天盖：横梁长5.5米*高0.5米*厚0.2米=0.55立方米*2根=1.1立方米；长4米*高0.5米*厚0.2米=0.4立方米*3根=1.2立方米，顶部面板长5.5米*4米*厚0.15米=3.3立方米。混凝土浇筑，C25标号，共5.6立方米按800元/立方计算共4480元。钢材0.7吨2800元。小计7280元
接通水池所需塑料管材等3000元。此项合计6.3万元。</t>
  </si>
  <si>
    <t>保障群众安全饮水</t>
  </si>
  <si>
    <t>群众参与项目申报、监督建设质量，群众生产生活方便，饮水有保障。</t>
  </si>
  <si>
    <t>1、入户管网改造，建造蓄水池。2、保障群众安全饮水</t>
  </si>
  <si>
    <t>入户管网改造22750米，修建蓄水池</t>
  </si>
  <si>
    <t>1、入户管网改造18.77万元；2、蓄水池6.3万元。</t>
  </si>
  <si>
    <t>改善全村2900余人饮水条件，保障饮水安全。</t>
  </si>
  <si>
    <t>2023年兴峰乡中伏村高粱产业项目</t>
  </si>
  <si>
    <t>1、高粱烘干设备：购置电加热（KG）500型粮食烘干机两台，每台1.8万元；燃煤（KG）500型粮食烘干机2台，每台1.6万元。小计6.8万元。
2、380伏电动脱粒机3台，每台0.5万元。小计1.5万元。
3、燃油手扶式微型运输车3台，每台0.5万元。
小计1.5万元。
4、加工场地搭建工棚3处（可移动式钢架帆布篷），每处100平方米，每平方米按120元计算，共3.6万元。</t>
  </si>
  <si>
    <t>群众参与项目申报、监督建设质量，壮大村集体经济，村集体经济收益年增长≥1%，解决群众就业岗位1个。</t>
  </si>
  <si>
    <t>1、搭建加工棚，购置高粱烘干设备、脱粒机、燃油手扶式微型运输车等。2、增加村集体收入。3、解决群众就业岗位1个。</t>
  </si>
  <si>
    <t>购置高粱烘干设备一套，380伏电动脱粒机3台，燃油手扶式微型运输车3台，加工场地搭建工棚3处。</t>
  </si>
  <si>
    <t>高粱烘干设备6.8万元，脱粒机0.5万元/台，燃油手扶式微型运输车0.5万元/台，加工工棚120元/平方米。</t>
  </si>
  <si>
    <t>解决群众就业岗位1个</t>
  </si>
  <si>
    <t>2023年兴峰乡南天村社会化服务项目</t>
  </si>
  <si>
    <t>农业社会化服务</t>
  </si>
  <si>
    <t>1、购置40马力水旱两用微耕机1台，用于开沟、回填、除草、旋耕、推土铲等机器式耕作，金额4万元；2、购置久保田履带式收割机1台，用于小麦、水稻、大豆、玉米等联合收获，金额15万元；3、购置2台小型小麦、水稻收割机，金额8万元；4、购置一架载重50斤植保无人机，用于农田、农地、果园、喷洒农药，金额10万元；合计金额37万元。</t>
  </si>
  <si>
    <t>南天村</t>
  </si>
  <si>
    <t>发展村级集体经济组织，带动周边村民就业，增加村集体收入</t>
  </si>
  <si>
    <t>群众参与项目申报、监督建设质量，壮大村集体经济，村集体经济收益年增长≥1%。</t>
  </si>
  <si>
    <t>1、购置水旱两用微耕机1台，购置久保田履带式收割机台，购置2台小型小麦、水稻收割机，购置一架载重50斤植保无人机。2、增加村集体收入</t>
  </si>
  <si>
    <t>购置水旱两用微耕机1台，购置久保田履带式收割机台，购置2台小型小麦、水稻收割机，购置一架载重50斤植保无人机。</t>
  </si>
  <si>
    <t>水旱两用微耕机4万元，久保田履带式收割机15万元，小型小麦、水稻收割机4万元/台，载重50斤植保无人机10万元。</t>
  </si>
  <si>
    <t>解决群众就业岗位≥2个</t>
  </si>
  <si>
    <t>2023年兴峰乡兴峰社区人畜安全饮水项目</t>
  </si>
  <si>
    <t>修建储水池100立方米2个，需要资金11万元，50管5000米及配件，需要资金10万元。合计21万元。</t>
  </si>
  <si>
    <t>1、修建100立方米储水池2个，50管5000米及配件。2、保障群众安全饮水</t>
  </si>
  <si>
    <t>修建100立方米储水池2口，50管5000米</t>
  </si>
  <si>
    <t>100立方米储水池5.5万元/口，50水管15元/米。</t>
  </si>
  <si>
    <t>保障兴峰社区6组、7组群众饮水安全</t>
  </si>
  <si>
    <t>2023年兴峰乡中伏村“万企兴万村”高粱种植基地建设项目</t>
  </si>
  <si>
    <t>种植基地</t>
  </si>
  <si>
    <t>一、高粱产业基地建设
1、新建4.5米宽产业路0.45公里，厚0.2米，C25砼，单价80万元/公里，小计36万元。  2、新建钢筋砼盖板涵洞14米，750元/米，小计1.05万元。3、新建100m³蓄水池2口，5万元/口，小计10万元。4、新建60cm*50cm排水沟600米，250元/米，小计15万元。5、新建1.2米宽生产便道1500米，88元/米，小计13.2万元。6、新建C20堡坎48立方米，700元/立方米，小计3.5万元。7、新建泵房20平方米，1000元/平方米，小计2万元。8、安装Φ63mm镀锌水管800米，50元/米，小计4万元。9、安装三项电机水泵一台，小计0.5万元。10、购买电缆，小计0.3万元11、购置17.5吨酒容器2个，7万元/个，小计14万元。12、购置冷凝器1台，小计1万元。合计100.55万元。
二、高粱深加工产业园建设
1、新建阻燃泡沫铁皮夹芯板厂房及库房2400平方米，105元/平方米，小计25.2万元。2、办公及展示体验区装修200平方米，300元/平方米，小计6万元。3、场坪及水电安装600平方米，200元/平方米，小计12万元。4、购置办公电脑2太，4000元/台，小计0.8万元。5、安装收银打印系统1套，小计0.4万元。6、设置文化墙及路边广告3块，2000元/块，小计0.6万元。7、购置天然气锅炉1台，小计7万元。8、购置304不锈钢烤酒锅1台，小计5万元。9、筹建期间人工费，小计9万元。10、新建窖池10座，6000元/座，小计6万元。11、购置1000公斤酒坛40个，1500元/个，小计6万元。12、土地整形100亩，1500元/亩，小计15万元。13、安装工业流程不锈钢管线250米，40元/米，小计1万元。14、免费为农户发放农业生产物资200户，500元/户，小计10万元。15、水源检测3处，4000元/处，小计1.2万元。合计105.2万元
总计：205.75万元。</t>
  </si>
  <si>
    <t>兴峰乡中伏村</t>
  </si>
  <si>
    <t>群众参与项目申报、监督建设质量，壮大村集体经济，村集体经济收益年增长4万元，解决群众就业岗位≥2个。</t>
  </si>
  <si>
    <t>1、新建高粱生产基地1处，新增高粱深加工产业园1处。2、每年增加村集体经济收入4万元。3、解决群众就业岗位2个。</t>
  </si>
  <si>
    <t>一、高粱产业基地建设
1、新建4.5米宽产业路0.45公里，厚0.2米，C25砼。  2、新建钢筋砼盖板涵洞14米。3、新建100m³蓄水池2口，5万元/口，小计10万元。4、新建60cm*50cm排水沟600米。5、新建1.2米宽生产便道1500米。6、新建C20堡坎48立方米。7、新建泵房20平方米，1000元/平方米。8、安装Φ63mm镀锌水管800米。9、安装三项电机水泵一台。10、购买电缆11、土地整形100亩。
二、高粱深加工产业园建设
1、新建阻燃泡沫铁皮夹芯板厂房及库房2400平方米。2、办公及展示体验区装修200平方米。3、场坪及水电安装600平方米。4、购置办公电脑2太。5、安装收银打印系统1套。6、设置文化墙及路边广告3块。7、购置天然气锅炉1台。8、购置304不锈钢烤酒锅1台。9、购置冷凝器1台。10、新建窖池10座。11、购置1000公斤酒坛40个。12、购置17.5吨酒容器2个。13、安装工业流程不锈钢管线250米。14、免费为农户发放农业生产物资200户。15、水源检测3处。</t>
  </si>
  <si>
    <t>一、高粱产业基地建设
1、新建4.5米宽产业路0.45公里，厚0.2米，C25砼，单价80万元/公里，小计36万元。  2、新建钢筋砼盖板涵洞14米，750元/米，小计1.05万元。3、新建100m³蓄水池2口，5万元/口，小计10万元。4、新建60cm*50cm排水沟600米，250元/米，小计15万元。5、新建1.2米宽生产便道1500米，88元/米，小计13.2万元。6、新建C20堡坎48立方米，700元/立方米，小计3.5万元。7、新建泵房20平方米，1000元/平方米，小计2万元。8、安装Φ63mm镀锌水管800米，50元/米，小计4万元。9、安装三项电机水泵一台，小计0.5万元。10、购买电缆，小计0.3万元11、土地整形100亩，1500元/亩，小计15万元。合计100.55万元。
二、高粱深加工产业园建设
1、新建阻燃泡沫铁皮夹芯板厂房及库房2400平方米，105元/平方米，小计25.2万元。2、办公及展示体验区装修200平方米，300元/平方米，小计6万元。3、场坪及水电安装600平方米，200元/平方米，小计12万元。4、购置办公电脑2太，4000元/台，小计0.8万元。5、安装收银打印系统1套，小计0.4万元。6、设置文化墙及路边广告3块，2000元/块，小计0.6万元。7、购置天然气锅炉1台，小计7万元。8、购置304不锈钢烤酒锅1台，小计5万元。9、购置冷凝器1台，小计1万元。10、新建窖池10座，6000元/座，小计6万元。11、购置1000公斤酒坛40个，1500元/个，小计6万元。12、购置17.5吨酒容器2个，7万元/个，小计14万元。13、安装工业流程不锈钢管线250米，40元/米，小计1万元。14、免费为农户发放农业生产物资200户，500元/户，小计10万元。15、水源检测3处，4000元/处，小计1.2万元。16、筹建期间人工费，小计9万元。合计105.2万元
总计：205.75万元。</t>
  </si>
  <si>
    <t>村集体经济分红≥4万元</t>
  </si>
  <si>
    <t>新增就业岗位≥2个</t>
  </si>
  <si>
    <t>15年</t>
  </si>
  <si>
    <t>重庆天瑞医药有限公司</t>
  </si>
  <si>
    <t xml:space="preserve">财政衔接资金投入100万元，业主占股50万元（50%），村集体占股50万元（50%），每年给村集体保底分红4万元（≥村集体股权×8%）。
</t>
  </si>
  <si>
    <t xml:space="preserve">村集体收益的20%以上用于救助本村“失能、弱能”人员，其余用于发展本村公益事业。
</t>
  </si>
  <si>
    <t>洋渡镇</t>
  </si>
  <si>
    <t>2023年忠县洋渡镇金台村道路扩宽项目</t>
  </si>
  <si>
    <t>拓宽金台村付垭口-牛滚当6.3公里，原路面宽3.5m，现扩宽2m，C25砼。</t>
  </si>
  <si>
    <t>金台村</t>
  </si>
  <si>
    <t>公路拓宽2m，总长6.3㎞，解决当地群众1070人（其中脱贫人口和监测对象111人）出行问题和生产生活物资运输困难，促进产业发展，增加农户收益。</t>
  </si>
  <si>
    <t>群众参与项目申报、监督建设质量，带动当地群众增加务工收入。解决群众出行困难和生产物质运输困难，促进农户增收。</t>
  </si>
  <si>
    <t>项目竣工验收合格率100%（扩宽2m，C25砼）。</t>
  </si>
  <si>
    <t>11.7万元/㎞。</t>
  </si>
  <si>
    <t>改善基础设施，促进产业增收。解决当地群众1070人（其中脱贫人口和监测对象111人）出行问题和生产生活物资运输困难，促进产业发展，增加农户收益。</t>
  </si>
  <si>
    <t>洋渡镇人民政府</t>
  </si>
  <si>
    <t>刘林</t>
  </si>
  <si>
    <t>2023年忠县洋渡镇金竹村水产养殖项目</t>
  </si>
  <si>
    <t>新建防护堤长220m，高3.5m，厚1m，C20,52.36万元；钢结构砼栏杆长781m，高1m，C25,10.4万元；砼人行路长26m，宽2m，厚0.15m，C20,0.53万元；2个休闲亭,5万元；钢筋砼结构人行桥34m，12万元：1、钢筋砼结构弧形人行桥长18m，宽2m，厚0.3m,C25；桥墩高6m，宽2.5m，厚1.5m,C30。2、钢筋砼结构人行桥长12m，宽2m，厚0.3m,C25；桥墩高6m，宽2.5m，厚1m，C20。3、人行桥长4m，宽2m，厚0.25m,C25。</t>
  </si>
  <si>
    <t>金竹村</t>
  </si>
  <si>
    <t>新建防护堤长220m，高3.5m，厚1m，C20,52.36万元；钢结构砼栏杆长781m，高1m，C25,10.4万元；砼人行路长26m，宽2m，厚0.15m，C20,0.53万元；2个休闲亭,5万元；人行桥34m(钢筋砼结构)，12万元：1、钢筋砼结构弧形人行桥长18m，宽2m，厚0.3m,C25；桥墩高6m，宽2.5m，厚1.5m,C30。2、钢筋砼结构人行桥长12m，宽2m，厚0.3m,C25；桥墩高6m，宽2.5m，厚1m，C20。3、人行桥长4m，宽2m，厚0.25m,C25。促进产业发展，推动增收。</t>
  </si>
  <si>
    <t>群众参与项目申报、监督建设质量，改善产业基础设施，促进产业增收。鼓励以以工代赈方式实施，带动当地群众增加务工收入。</t>
  </si>
  <si>
    <t>新建防护提长220m；混凝土栏杆长781m，人行路长26m，2个休闲亭；人行桥34m。</t>
  </si>
  <si>
    <t>防护堤2380元/m，钢结构砼栏杆133元/m，砼人行路204元/m，休闲亭2.5元/个，人行桥40000元/个，弧形人行桥3529元/个，</t>
  </si>
  <si>
    <t>促进花椒产业发展、方便运输，增加群众收入8.029万元。</t>
  </si>
  <si>
    <t>2023年忠县洋渡镇花岭村（重庆聚宾农业开发有限公司）股权化改革项目</t>
  </si>
  <si>
    <t>新建大棚30个，每个大棚：长20m，宽7m，高3.8m,2万元；新建并硬化道路长300m，宽4.5m，C25混凝土，厚20cm，路基宽5.5m（含路基补强、边沟、路基，不含挡墙、涵洞、桥），31.5万元，小计91.5万元。自建大棚10个，每个大棚：长20m，宽7m，高3.8m,20万元；菌种24万元；新建泥结石道路长400m，路基宽5.5m，片石厚0.2m，碎石厚0.08m，14万元；除草、施肥等1900工日，15.2万元。</t>
  </si>
  <si>
    <t>花岭村</t>
  </si>
  <si>
    <t>目标1：新建大棚30个，每个大棚：长20m，宽7m，高3.8m；新建并硬化道路长300m，宽4.5m，C25混凝土，厚20cm，路基宽5.5m（含路基补强、边沟、路基，不含挡墙、涵洞、桥）。自建大棚10个，每个大棚：长20m，宽7m，高3.8m；菌种；新建泥结石道路长400m，路基宽5.5m，片石厚0.2m，碎石厚0.08m；除草、施肥等1900工日。  目标2：项目所在村集体按持股资金6%/年的标准分红，分红年限不低于5年。</t>
  </si>
  <si>
    <t>当地群众流转土地和参加劳动增收，群众参与项目申报、监督建设质量，建成后增加农村集体收入。</t>
  </si>
  <si>
    <t>新建大棚30个，每个大棚：长20m，宽7m，高3.8m；新建并硬化道路长300m，宽4.5m，C25混凝土，厚20cm，路基宽5.5m（含路基补强、边沟、路基，不含挡墙、涵洞、桥）。自建大棚10个，每个大棚：长20m，宽7m，高3.8m；菌种；新建泥结石道路长400m，路基宽5.5m，片石厚0.2m，碎石厚0.08m；除草、施肥等1900工日。</t>
  </si>
  <si>
    <t>大棚20000元/个，道路长1050元/m，菌种24万元；泥结石道路长350元/m，除草、施肥等80元/工日。</t>
  </si>
  <si>
    <t>增加企业乡村经营收益</t>
  </si>
  <si>
    <t>项目建成后，增加增加村集体收益，带动305人（其中：低收入人口30人）就业，促进产业发展，农户增收。</t>
  </si>
  <si>
    <t>2023年忠县洋渡镇沿江村农业社会化服务项目</t>
  </si>
  <si>
    <t>T30植保无人机（大疆）全能套装两套（T30植保无人1台；T30智能飞行电池2块；D9000i全能变频充电站1个；工具箱1个；智能遥控器3.0  1个），13.44万元。T系列播撒系统3.0两套，0.7万元；T30智能飞行电池两块，15万元，小计15.64万元。除杂油锯四把，鹰王6900 18寸两把、鹰王6900 20寸两把，0.78万元；GT999背负式四冲程多功能除草机20台   ，2万元；135履带式挖掘机一台  350000×1=350000元；锄头、扫把、撬等， 0.5万元；高压水管长500m，内径30mm，1.25万元。</t>
  </si>
  <si>
    <t>沿江村</t>
  </si>
  <si>
    <t xml:space="preserve">T30植保无人机（大疆）全能套装两套（T30植保无人1台；T30智能飞行电池2块；D9000i全能变频充电站1个；工具箱1个；智能遥控器3.0  1个）。T系列播撒系统3.0两套，T30智能飞行电池两块，除杂油锯四把，鹰王6900 18寸两把，鹰王6900 20寸两把，GT999背负式四冲程多功能除草机20台，135履带式挖掘机一台，锄头、扫把、撬等，高压水管长500m，内径30mm。促进产业发展，增加农村集体经济收入。
</t>
  </si>
  <si>
    <t>群众参与项目申报、监督建设质量，促进产业增收，建成后增加集体收入。</t>
  </si>
  <si>
    <t>T30植保无人机（大疆）全能套装两套（T30植保无人1台；T30智能飞行电池2块；D9000i全能变频充电站1个；工具箱1个；智能遥控器3.0  1个）。T系列播撒系统3.0两套；T30智能飞行电池两块,除杂油锯四把，鹰王6900 18寸两把、鹰王6900 20寸两把；GT999背负式四冲程多功能除草机20台；135履带式挖掘机一台；锄头、扫把、撬等；高压水管长500m，内径30mm。</t>
  </si>
  <si>
    <t>T30植保无人机（大疆）全能套装7.82元/套，除杂油锯1950元/把，GT999背负式四冲程多功能除草机1000元/台，135履带式挖掘机350000元/台，锄头、扫把、撬等， 0.5万元；高压水管长25元/m。</t>
  </si>
  <si>
    <t>增加农村集体经济收入</t>
  </si>
  <si>
    <t>项目建成后，增加增加村集体收益</t>
  </si>
  <si>
    <t>村集体经济当年纯收入达10万元及以上的。将当年比上年纯收入增加部分的5%用于奖励集体经济发展有功人员，将剩余年收入的70%用于村公益事业的维护和发展再生产；收入的20%用于发展产业；收入的5%用于解决贫困户发展产业，适当补助生活困难（患重大疾病自费3万元以上，子女上学特别困难的）、自然灾害遭受重大损失的。村集体经济当年纯收入不足10万元的，全部用于村公益事业的维护和发展再生产，不进行分配。</t>
  </si>
  <si>
    <t>2023年忠县洋渡镇花岭村（重庆九雄柑橘种植有限公司）股权化改革项目（万企兴万村）</t>
  </si>
  <si>
    <t>新修泥结石路长3000m，45m，宽3.5m片石厚0.2m，碎石厚0.08m，75万元；新建作业便道长1750m，宽1m，厚0.1m，13万元；新修灌溉管网φ32PPR长2500m，φ25PPR长4500m，12万元。2、品种改良200亩，65万元；补植苗木5000株，19万元；园区管护（除草、施肥等）2000工日，16万元 。</t>
  </si>
  <si>
    <t>目标1：新修泥结石路长3000m，45m，宽3.5m片石厚0.2m，碎石厚0.08m；新建作业便道长1750m，宽1m，厚0.1m；新修灌溉管网φ32PPR长2500m，φ25PPR长4500m。2、品种改良300亩；补植苗木5000株；园区管护（除草、施肥等）2000工日 。目标2：村集体按股权的8%保底分红6年，村集体分红的20%以上用于本村失能弱能人口分配。</t>
  </si>
  <si>
    <t>新修泥结石路长3000m，45m，宽3.5m片石厚0.2m，碎石厚0.08m；新建作业便道长1750m，宽1m，厚0.1m；新修灌溉管网φ32PPR长2500m，φ25PPR长4500m。2、品种改良300亩；补植苗木5000株；园区管护（除草、施肥等）2000工日 。</t>
  </si>
  <si>
    <t>泥结石路长250元/米，作业便道长75元/米，灌溉管网17元/米，品种改良3250元/亩，补植苗木38元/株，园区管护（除草、施肥等）80元/工日 。</t>
  </si>
  <si>
    <t>项目建成后，增加增加村集体收益，带动415人（其中：低收入人口40人）就业，促进产业发展，农户增收。</t>
  </si>
  <si>
    <t>野鹤镇</t>
  </si>
  <si>
    <t>2023年野鹤镇桐溪村七组公路硬化建设项目</t>
  </si>
  <si>
    <t>硬化桐溪村七组新屋大桥至杨家坪公路1km，宽4.5m，厚0.2m，C25砼（含路基补强、碎石调平、边沟、涵洞、堡坎）</t>
  </si>
  <si>
    <t>桐溪村七组</t>
  </si>
  <si>
    <t>目标1：硬化桐溪村七组新屋大桥至杨家坪公路1km。目标2：项目建成后，方便群众生产生活出行，节约出行时间，方便群众务工。目标3：受益总人数2007人，其中脱贫人口和监测对象人数137人。</t>
  </si>
  <si>
    <t>群众参与项目申报、监督建设质量，项目建成后，方便群众生产生活出行，节约出行时间，方便群众务工。</t>
  </si>
  <si>
    <t>硬化桐溪村七组新屋大桥至杨家坪公路1km，宽4.5m，厚0.2m，C25砼（含路基补强、碎石调平、边沟、涵洞、堡坎）。</t>
  </si>
  <si>
    <t>项目2023年完成及时率100%</t>
  </si>
  <si>
    <t>80万/公里</t>
  </si>
  <si>
    <t>方便群众生产生活出行，节约出行时间，降低成本。受益总人数331人，其中脱贫人口和监测对象人数16人。</t>
  </si>
  <si>
    <t>项目范围内居民的满意度≥95%以上</t>
  </si>
  <si>
    <t>野鹤镇人民政府</t>
  </si>
  <si>
    <t>张于</t>
  </si>
  <si>
    <t>2023年野鹤镇白寺村红心柚果园灌溉项目</t>
  </si>
  <si>
    <t>产业发展设施建设</t>
  </si>
  <si>
    <t>安装Φ50mm管网PE管2km；安装Φ32mm管网PE管2km；安装Φ20mm管网PE管3km；太阳能监控设备6台；隔离网2.5km。</t>
  </si>
  <si>
    <t>白寺村1组</t>
  </si>
  <si>
    <t>目标1：安装Φ50mm管网PE管2km；安装Φ32mm管网PE管2km；安装Φ20mm管网PE管3km；太阳能监控设备6台；隔离网2.5km。目标2：项目建成后，可带动产业发展，方便群众务工。目标3：受益总人数1009人，其中脱贫人口和监测对象人数138人。</t>
  </si>
  <si>
    <t>群众参与项目申报、监督建设质量，项目建成后，可带动产业发展，方便群众务工，便于产业发展，促进农户增收。</t>
  </si>
  <si>
    <t>安装Φ50mm管网PE管2km，安装Φ32mm管网PE管2km；安装Φ20mm管网PE管3km；太阳能监控设备6台，隔离网2.5km.</t>
  </si>
  <si>
    <t>PEΦ50mm管网，1.5万元/公里；PEΦ32mm管网，1.2万元/公里；PEΦ20mm管网，1万元/公里；太阳能监控设备，0.6万元/台；隔离网，15万元/公里。</t>
  </si>
  <si>
    <t>该项目建成会便利群众生产出行，稳定生产收入。同时，推动立树村花椒产业成型，实现村集体经济、农户增收。</t>
  </si>
  <si>
    <t>生产条件改善、带动农业产量增加，增加务工收入。受益总人数318人，其中脱贫人口和监测对象人数61人。</t>
  </si>
  <si>
    <t>杨祥红</t>
  </si>
  <si>
    <t>136436256161</t>
  </si>
  <si>
    <t>2023年野鹤镇稻谷村藤椒基地建设股权化改革项目</t>
  </si>
  <si>
    <t>补助资金部分：安装Φ50mmPE水管500米，1万元；Φ32mmPE水管300米，0.3万元；Φ25mmPE水管4000米，1.5万元；购置4台扬程100m国标抽水泵，0.8万元；硬化地坪250平方，4万元；新建生产用房160平方，15万元；购置恒温库及配套设备，10万元；购买一台枝干分离机，1.5万元；筛选机1台，0.5万元。自筹部分：烘干房及配套设备，25万元；购买脱粒机1台，0.5万元、圆筛机1台，0.5万元、一台打包机，0.5万元、一台电风车，0.5万元。</t>
  </si>
  <si>
    <t>稻谷村六组</t>
  </si>
  <si>
    <t>目标1：安装Φ50mmPE水管500米；Φ32mmPE水管300米；Φ25mmPE水管4000米；购置4台扬程100m国标抽水泵；硬化地坪250平方；新建生产用房160平方；购置恒温库及配套设备；购买一台枝干分离机；筛选机1台。烘干房及配套设备；购买脱粒机1台；圆筛机1台；一台打包机；一台电风车。
目标2：村集体按股权的6%保底分红5年，每年分红不低于0.8304万元，带动群众务工增收。目标3：受益总人数1523人，其中脱贫人口和监测对象人数236人。</t>
  </si>
  <si>
    <t>群众参与项目申报、监督建设质量，通过对该项目的实施，利于农户增收及村集体增收。</t>
  </si>
  <si>
    <t>1.安装Φ50mmPE水管500米、Φ32mmPE水管300米、Φ25mmPE水管4000米、购置4台扬程100m国标抽水泵、硬化地坪250平方、新建生产用房160平方、购置恒温库及配套设备、购买一台枝干分离机、筛选机1台。2.自筹部分：烘干房及配套设备、购买脱粒机1台、圆筛机1台、一台打包机、一台电风车。</t>
  </si>
  <si>
    <t>Φ50mmPE水管，2万元/公里；Φ32mmPE水管，1万元/公里；Φ25mmPE水管，0.375万元/公里；扬程100m国标抽水泵，0.2万元/台；硬化地坪，160元/m2；新建生产用房，0.9375万元/m2；购置恒温库及配套设备，10万元/套；枝干分离机，1.5万元/台；筛选机，0.5万元/台；烘干房及配套设备，25万元/套；脱粒机，0.5万元/台；圆筛机，0.5万元/台；打包机，0.5万元/台；电风车，0.5万元/台。</t>
  </si>
  <si>
    <t>每年不低于股金6%（小计8304元）分红作为村集体经济收入，至少分红五年。</t>
  </si>
  <si>
    <t>增加务工收入、方便群众生产生活出行，节约出行时间，降低成本。受益总人数295人，其中脱贫人口和监测对象人数14人。</t>
  </si>
  <si>
    <t>财政衔接资金投入34.6万元，业主占股20.76万元（≤60%），村集体占股13.84万元（≥40%），每年给村集体保底分红0.8304万元（≥村集体股权×6%），至少分红五年。</t>
  </si>
  <si>
    <t>张军</t>
  </si>
  <si>
    <t>2023年野鹤镇白寺村自来水厂供水能力提升项目</t>
  </si>
  <si>
    <t>更换加药消毒设备，斜管、滤料，20万；更新DN50*3.5型输水主管8km，5.5万元/km；DN32*3型配水支管5.5km，3.3万元/km。</t>
  </si>
  <si>
    <t>野鹤镇白寺村</t>
  </si>
  <si>
    <t>目标1：更换加药消毒设备，斜管、滤料；更新DN50*3.5型输水主管8公里；DN32*3型配水支管5.5公里；安装入户水表220块。
目标2：改善解决农户生产生活用水难。目标3：受益总人数1009人，其中脱贫人口和监测对象人数138人。</t>
  </si>
  <si>
    <t>群众参与项目申报、监督建设质量，解决群众饮水难和水质达标问题，改善解决农户生产生活用水难。</t>
  </si>
  <si>
    <t>新建输水主管、配水主管、支管、入户管等共计13.5KM，更换加药消毒设备1台，斜管滤料设备。</t>
  </si>
  <si>
    <t>2023年全年，完成率100%</t>
  </si>
  <si>
    <t>加药消毒设备，斜管、滤料，20万；DN50*3.5型输水主管，5.5万元/公里；DN32*3型配水支管，3.3万元/公里；入户水表，140元/块。</t>
  </si>
  <si>
    <t>方便群众生产生活，解决安全饮水。</t>
  </si>
  <si>
    <t>进一步改善村民的生产生活用水条件，提升生活质量。受益总人数112人，其中脱贫人口和监测对象人数18人。</t>
  </si>
  <si>
    <t>2023年野鹤镇稻谷村油茶产业基地公路硬化项目</t>
  </si>
  <si>
    <t>硬化马道水库至尖山子、黄领堡至黄长青门口公路2.5公里宽4.5m，厚0.2m，C25砼。</t>
  </si>
  <si>
    <t>稻谷村</t>
  </si>
  <si>
    <t>目标1：硬化马道水库至尖山子、黄领堡至黄长青门口公路2.5公里宽4.5m，厚0.2m，C25砼。
目标2：项目建成后，可带动产业发展，方便群众务工。目标3：受益总人数1054人，其中脱贫人口和监测对象人数42人。</t>
  </si>
  <si>
    <t>参与项目申报、监督建设质量，项目建成后，可带动产业发展，方便群众务工。</t>
  </si>
  <si>
    <t>硬化马道水库至尖山子、黄领堡至黄长青门口公路2.5公里，宽4.5m，厚0.2m，C25砼（含路基补强、碎石调平、边沟、涵洞、堡坎）。</t>
  </si>
  <si>
    <t>增加务工收入方便群众生产生活出行，节约出行时间，降低成本。受益总人数352人，其中脱贫人口和监测对象人数42人。</t>
  </si>
  <si>
    <t>2023年野鹤镇白寺村1组道路硬化项目</t>
  </si>
  <si>
    <t>硬化白寺村1组袁世长门前到青龙村公路长0.98公里，硬化路面宽4.5米，厚0.2米，C25砼（含路基补强、碎石调平、边沟、涵洞、堡坎），80万元/公里。</t>
  </si>
  <si>
    <t>目标1：硬化白寺村1组袁世长门前到青龙村公路长0.98公里，硬化路面宽4.5米，厚0.2米，C25砼（含路基补强、碎石调平、边沟、涵洞、堡坎）。
目标2：方便群众生产生活出行，节约出行时间，方便群众务工。目标3：受益总人数203人，其中脱贫人口和监测对象人数45人。</t>
  </si>
  <si>
    <t>参与项目申报、监督建设质量，项目建成后，方便群众生产生活出行，节约出行时间，方便群众务工。</t>
  </si>
  <si>
    <t>硬化白寺村1组袁世长门前到青龙村公路长0.98公里，硬化路面宽4.5米，厚0.2米，C25砼（含路基补强、碎石调平、边沟、涵洞、堡坎）。</t>
  </si>
  <si>
    <t>方便群众生产生活出行，节约出行时间，降低成本。受益总人数203人，其中脱贫人口和监测对象人数45人。</t>
  </si>
  <si>
    <t>2023.01</t>
  </si>
  <si>
    <t>永丰镇</t>
  </si>
  <si>
    <t>2023年永丰镇东方村产业路建设项目</t>
  </si>
  <si>
    <t>该项目总投资87.5万元，财政衔接资金部分      ①.新建生产便道长约2500m，宽2.5m，厚0.15m、C20混凝土。（樊家湾柑橘种植基地、成晓彬果园、勇军柑橘果园），共计87.5万元</t>
  </si>
  <si>
    <t>永丰镇东方村6、8组</t>
  </si>
  <si>
    <t>1.新建生产便道长约2500m方便；2.农户运输生产生活物资，促进产业发展，方便了机械操作，农户稳定增收。</t>
  </si>
  <si>
    <t>群众参与项目申报、监督建设质量。方便农户运输生产生活物资，促进产业发展，方便了机械操作，农户稳定增收。</t>
  </si>
  <si>
    <t>生产便道长约2500m</t>
  </si>
  <si>
    <t>完工率100%</t>
  </si>
  <si>
    <t>财政衔接资金87.5万元</t>
  </si>
  <si>
    <t>带动农户增收，促进三个果园基地产业发展</t>
  </si>
  <si>
    <t>方便运输生产生活物资，促进产业发展，方便了机械操作，农户增收。</t>
  </si>
  <si>
    <t>永丰镇人民政府</t>
  </si>
  <si>
    <t>冯勇</t>
  </si>
  <si>
    <t>2023年永丰镇石丰村中药材种植建设项目</t>
  </si>
  <si>
    <t>该项目总投资55.89万元，衔接资金部分（31.05万元）： ①新建宽1.5.米，C20混凝土，厚度0.12米生产便道1400米约18.9万元；                                                                                                      ②新建200立方蓄水池1口（钢筋砼结构，含配套引水渠，门、梯子等）10万元；                                                                               ③铺设管网∮32（PE官1.6兆帕）500米、管网∮25（PE官1.6兆帕）2500米，2.15万元，共计衔接资金31.05万元。   自筹资金（24.84万元）：                                                                              ①购置枳壳苗4850株约7.3万元，                                                              ②购买肥料40吨，单价0.3万每吨约12万元、                                      ③购买农药约4万元                                                                                                               ④路基1.54万元</t>
  </si>
  <si>
    <t>永丰镇石丰村1组</t>
  </si>
  <si>
    <t>指标1：新建生产便道1400米，新建蓄水池1口，铺设管网2500米；指标2：关联石丰村集体经济组织保底分红0.7452万元，村集体分红的20%以上用于关联本村15名失能弱能人口。每人每年100元</t>
  </si>
  <si>
    <t>群众参与项目申报、监督建设质量。每年为周边农户提供1800个工，支付农民工工资14.4万元</t>
  </si>
  <si>
    <t>新建生产便道1400米，新建蓄水池1口，铺设管网2500米；</t>
  </si>
  <si>
    <t>财政衔接资金31.05万元</t>
  </si>
  <si>
    <t>增加企业收入50万元</t>
  </si>
  <si>
    <t>每年为周边农户提供1800个工，支付农民工工资14.4万元</t>
  </si>
  <si>
    <t>按村集体股权的6%保底分红不少于5年，村集体分红的20%以上用于关联本村15名失能弱能人口。每人每年100元</t>
  </si>
  <si>
    <t>项目建设期后第二年开始分红，关联石丰村集体经济组织保底分红0.7452万元，</t>
  </si>
  <si>
    <t>2023年永丰镇石丰村集体果园建设项目</t>
  </si>
  <si>
    <t>该项目总投资44.98万，财政衔接资金部分（34.6万)： ①园区土地整形15亩2.25万元；     ②安装园区安全设备2000米14万元；                                                           ③新建生产便道600米，C20混凝土，厚0.12米8.1万元，                 ④修建水池一口200³10万元。共计衔接资金34.6万元。     自筹资金部分（10.38万元）：                                                   ①种植费2.45万元；                                                                    ②肥料/农药0.9万元；                                                                                                                                                                                                             ③人工7.03万元</t>
  </si>
  <si>
    <t>永丰镇石丰村3组</t>
  </si>
  <si>
    <t>指标1：园区土地整形15亩；安装园区安全设备2000米；新建生产便道600米；修建水池一口200³；指标2：扩大集体果园生产建设，增加集体果园收入3万元</t>
  </si>
  <si>
    <t>群众参与项目申报、监督建设质量。每年为周边村农户提供务工400余个工，支付农民工工资2.5万元。</t>
  </si>
  <si>
    <t>园区土地整形15亩；安装园区安全设备2000米；新建生产便道600米；修建水池一口200³；</t>
  </si>
  <si>
    <t>财政衔接资金34.6万元</t>
  </si>
  <si>
    <t>扩大集体果园生产建设，增加集体果园收入8万元</t>
  </si>
  <si>
    <t>每年为周边村农户提供务工400余个工，支付农民工工资2.5万元。</t>
  </si>
  <si>
    <t>2023年永丰镇黎明村集体经济基础设施项目</t>
  </si>
  <si>
    <t>该项目总投资79.4万元，衔接资金部分（66万元）：                                        ①拟新建水肥一体化智能灌溉系统和自动化打药系统，覆盖面积100 亩。1.滴灌系统一套。新建水肥一体化智能滴灌系统（配套相关设备管道等）覆盖面积100亩。滴灌系统由首部系统、加压系统、过滤系统、配电系统、施肥系统、自动化控制系统、田间主管网、田间阀门系统、田间支管网、灌水器及其附件组成。首部系统、加压系统、过滤系统、配电系统、施肥系统、自动化控制系统放置于控制房内，田间通至每个大区接阀门系统，阀门系统接田间支管，末端接滴灌带至每棵树下。支管网布局依据道路，排水沟等为界，管道严禁直接穿越道路等易被踩踏区域。本项目共计覆盖100 亩，水源山顶水池，共分为3个灌区。
②自动化打药系统
打药系统经过水源（水池）提水过滤至控制房2个1000L加药桶，药品在加药桶搅拌后，加压至打药系统Φ16（5mPa）主管，在打药 Φ16（5mPa）主管上，每隔30m预留一个内丝出药桩，后期打药用5mPa软高压管直接接在出药桩进行喷药。自动打药系统一共分7个区。 合计66万元。自凑资金部分具体哪部分不清楚（13.4万元）：                                                                                     ①病虫害防治。每年1月至12月，喷药8次。（农药类型，矿物油，咪鲜胺，丙森锌，代森锰锌，苯甲呲唑酯，磷酸二氢钾，啶虫脒，戍唑醇，哒螨灵，乙螨唑，阿维螺螨酯，代森铵，石硫合剂，钾肥，钙肥，叶面保，总重量1.3吨）需要各类农药6.6万元，施药人工400人次，80元/人次，小计3.2万元。农药加人工全年9.8万元。
②园区除草，全年全园除草除杂4次，人工400人次，60元/人次。总计2.4万元。
③修剪100亩。120元/亩，总计1.2万元</t>
  </si>
  <si>
    <t>永丰镇黎明村6.8.9组</t>
  </si>
  <si>
    <t>指标1：新建水肥一体化智能灌溉系统和自动化打药系统；关联黎明村集体经济组织保底分红1.584万元，村集体分红的20%以上用于关联本村10名失能弱能人口。每人每年316.8元</t>
  </si>
  <si>
    <t>群众参与项目申报、监督建设质量。每年为周边村农户提供务工1500余个工，支付农民工工资11万元。</t>
  </si>
  <si>
    <t>新建水肥一体化智能灌溉系统和自动化打药系统；</t>
  </si>
  <si>
    <t>财政衔接资金66万元</t>
  </si>
  <si>
    <t>每年为周边村农户提供务工1500余个工，支付农民工工资11万元。</t>
  </si>
  <si>
    <t>按村集体股权的6%保底分红不少于5年，村集体分红的20%以上用于关联本村10名失能弱能人口。每人每年316.8元</t>
  </si>
  <si>
    <t>项目建设期后第二年开始分红，关联黎明村集体经济组织保底分红1.584万元</t>
  </si>
  <si>
    <t>2023年永丰镇东方村股权化改革项目</t>
  </si>
  <si>
    <t>该项目总投资200万，衔接资金补助部分（100万）：                 ①开挖厂房及库房土石方4050个立方，每个立方10元，共计4.05万元；②修建柑橘加工厂房，包装车间及管理用房1560㎡，每平方，每平方约550元（含砖混地面600㎡两层、材料费、人工费等），共计85.8万元；③修建果园肥料库房及农药库房350㎡，每平方约290元；共计10.15万元。                                                          自筹部分（100万元）：                                            ①购买果园运输车一辆，江淮牌（货箱5.8米长）共计22万元        ②购买柑橘包装袋生产设备一套；合计12万元                          ③购买柑橘包装袋原材料一批；合计5.5万元                           ④购买防虫球3万个，单价2.5元；合计7.5万元                           ⑤新建果园防雨、防晒棚200亩（含8cm*8cm，高3米水泥柱10600根；防雨、防晒篷布约7.5万平方米）53万</t>
  </si>
  <si>
    <t>东方村</t>
  </si>
  <si>
    <t>指标1：开挖厂房及库房土石方4050个立方；修建柑橘加工厂房，包装车间及管理用房1560㎡；修建果园肥料库房及农药库房350㎡指标2：村集体占股50万元（≥50%），连续六年给村集体保底分红4万元（≥村集体股权×8%）。</t>
  </si>
  <si>
    <t>群众参与项目申报、监督建设质量。土地流转：樊家湾柑橘专业合作社土地流转600余亩，每年支付农户流转土地费用90000元（其中：7户的脱贫户21亩每年支付流转费3150元）。增加脱贫户收入，巩固脱贫攻坚；务工增收：樊家湾柑橘专业合作社项目每年为周边村农户提供务工1500余个工，实付农民工工资10万元（其中：脱贫户务工4人），增加脱贫户务工收入，巩固了脱贫攻坚。</t>
  </si>
  <si>
    <t>土地流转：樊家湾柑橘专业合作社土地流转600余亩，每年支付农户流转土地费用90000元（其中：7户的脱贫户21亩每年支付流转费3150元）。增加脱贫户收入，巩固脱贫攻坚；务工增收：樊家湾柑橘专业合作社项目每年为周边村农户提供务工1500余个工，实付农民工工资10万元（其中：脱贫户务工4人），增加脱贫户务工收入，巩固了脱贫攻坚。</t>
  </si>
  <si>
    <t>②购买收割机17万。</t>
  </si>
  <si>
    <t>财政衔接资金100万元</t>
  </si>
  <si>
    <t>樊家湾柑橘种植专业合作社基地建设项目完工后，通过施有机肥保障柑橘的品质，可提高柑橘销售价格增加收入50万元；通过管理房的修建减少了劳动成本为公司增加效益5万元，更重要的是该项目带动周边2个村柑橘的发展，示范带头作用显著，市场前景广阔，经济效益显著。项目的建设将为本公司农户降低种源采购成本，增加公司收入200万元。</t>
  </si>
  <si>
    <t>樊家湾柑橘种植专业合作社基地建设项目完工后，将带动为周边农户种植柑橘的积极性，解决了农民工就业1500个，农户增收，社会效益显助，同时开发农村旅游业项目可以促进当地经济文化交流，更好地带动就业，增加了公司的社会效益。</t>
  </si>
  <si>
    <t>村集体占股50万元（≥50%），连续六年给村集体保底分红4万元（≥村集体股权×8%）。</t>
  </si>
  <si>
    <t>忠县国有林场</t>
  </si>
  <si>
    <t>2023年忠县国有林场精华管护站梨园至八一煤厂林区道路硬化工程</t>
  </si>
  <si>
    <t>道路硬化</t>
  </si>
  <si>
    <t>硬化道路5.748公里，宽4.5m，厚0.2m，C25砼路面，C20砼边沟。</t>
  </si>
  <si>
    <t>忠县国有林场精华管护站新庙护林点</t>
  </si>
  <si>
    <t>1.改善国有林场精华管护站新庙护林点及新立镇集体林6500亩森林管护条件，有效保护森林资源；2.受益人口2528人，巩固脱贫攻坚成果，助力乡村振兴，促进林场可持续发展。</t>
  </si>
  <si>
    <t>1.吸纳周边群众参与工程建设，增加务工收入；2.改善附近村民生产生活条件，调动村民发展林业产业积极性，促进村民兴林致富；3.保障农业基础设施安全，促进农民稳产丰收；4、确保林区防火通道畅通，有利于森林防火、病虫防治、营林生产工作，维护生态安全，让绿水青山变成金山银山。</t>
  </si>
  <si>
    <t>1.硬化公路5.748公里；2.改善国有林场精华管护站新庙护林点及新立镇集体林6500亩森林的管护条件；3.改善附近村民生产生活条件，调动村民发展林业产业积极性，促进村民兴林致富，受益人口2528人，巩固脱贫攻坚成果，助力乡村振兴，促进林场可持续发展；4.确保林区防火通道畅通，有利于森林防火、病虫防治、营林生产工作，维护生态安全，让绿水青山变成金山银山。</t>
  </si>
  <si>
    <t>75.5万元/公里</t>
  </si>
  <si>
    <t>1.降低林产品生产运输成本，促进兴林增收；2.保障农业稳产丰收。</t>
  </si>
  <si>
    <t>受益总人数2528人，其中脱贫人口和监测对象人数170人；保护6500森林资源安全，提供更多优质生态产品，满足人民群众日益增长的优美生态环境需求。</t>
  </si>
  <si>
    <t>工程使用年限20年，巩固生态建设成果，猪牢生态屏障。</t>
  </si>
  <si>
    <t>唐林权</t>
  </si>
  <si>
    <t>忠州街道</t>
  </si>
  <si>
    <t>2023年忠州街道麟凤村8组公路硬化工程</t>
  </si>
  <si>
    <t>硬化风箱垭口至李家大塘长2.3km，宽4.5m，厚0.2mC25砼路面，硬化C20砼边沟。</t>
  </si>
  <si>
    <t>忠州街道麟凤村8组</t>
  </si>
  <si>
    <t>目标1：硬化长2.3km，宽4.5m，厚0.2mC25砼路面。
目标2：方便20户72人（其中：低收入人口6户19人）生产生活和出行运输，降低生产成本，促进产业发展，农户增收。</t>
  </si>
  <si>
    <t>通过以工代赈方式实施，群众参与项目申报、监督建设质量、带动当地群众参与项目建设，建成后方便群众出行和产业机械运输，降低了群众劳动生产成本。</t>
  </si>
  <si>
    <t>硬化长2.3km，宽4.5m，厚0.2m，C25砼路面。</t>
  </si>
  <si>
    <t>4.5m宽道路80万/公里。</t>
  </si>
  <si>
    <t>项目建成后，方便20户72人（其中：低收入人口6户19人）生产生活和出行运输，降低生产成本，促进产业发展，农户增收。</t>
  </si>
  <si>
    <t>忠州街道办事处</t>
  </si>
  <si>
    <t>程华</t>
  </si>
  <si>
    <t>023-54247185</t>
  </si>
  <si>
    <t>2023年忠州街道独珠村3组重庆市独珠江村农业开发有限公司股权化改革项目</t>
  </si>
  <si>
    <t>硬化长1.5km，宽4.5m，厚0.2mC25砼路面（120万元）。购买90亩玫瑰树苗（135000株）（135万元）。</t>
  </si>
  <si>
    <t>忠州街道独珠村3组</t>
  </si>
  <si>
    <t>目标1：新建长3.3km、宽2.4m、厚0.2mC20砼生产便道；硬化长0.5km，宽5.5m，厚0.2mC25砼道路；购买90亩玫瑰树苗（135000株）。
目标2：项目所在村集体按持股资金6%/年的标准分红，分红年限不低于5年。</t>
  </si>
  <si>
    <t>群众参与项目申报、监督建设质量、参与部分项目建设，增加集体经济收入，关联失能弱能人员家庭增收。</t>
  </si>
  <si>
    <t>目标1：新建长3.3km、宽2.4m、厚0.2mC20砼生产便道，新建蓄水池3口。
目标2：项目所在村集体按持股资金6%/年的标准分红，分红年限不低于5年。</t>
  </si>
  <si>
    <t>新建长3.3km、宽2.4m、厚0.2mC20砼生产便道；新建蓄水池3口；硬化长0.5km，宽5.5m，厚0.2m，C25砼道路；购买90亩玫瑰树苗（135000株）。</t>
  </si>
  <si>
    <t>2.4m宽生产便道350元/m，100m3容积蓄水池10万/口。</t>
  </si>
  <si>
    <t>增加企业乡村旅游服务收益，增加村集体收益。</t>
  </si>
  <si>
    <t>项目建成后，可带动当地群众三产业收入，带动8户19人（其中：低收入人口2户5人）就业，促进产业发展，农户增收。</t>
  </si>
  <si>
    <t>重庆市独珠江村农业开发有限公司</t>
  </si>
  <si>
    <t>2023年忠州街道独珠村新建基础设施项目</t>
  </si>
  <si>
    <t>产业路、资源路、旅游路建设、便民综合服务设施</t>
  </si>
  <si>
    <t>新建独珠村长2.1km、宽2.4m、厚0.2mC20砼生产便道（73.5万元）</t>
  </si>
  <si>
    <t>忠州街道独珠村</t>
  </si>
  <si>
    <t>目标1：新建独珠村长2.1km、宽2.4m、厚0.2mC20砼生产便道，新建管理房21.8㎡，新建长0.5km、宽5.5m、厚0.2mC25混凝土路面，整修便民服务中心。
目标2：方便15户41人（其中：低收入人口3户8人）生产生活和出行运输，降低生产成本，促进产业发展，农户增收。</t>
  </si>
  <si>
    <t>群众参与项目申报、监督建设质量，建成后方便群众出行和产业机械运输，降低了群众劳动生产成本。</t>
  </si>
  <si>
    <t>项目建成后，方便15户41人（其中：低收入人口3户8人）生产生活和出行运输，降低生产成本，促进产业发展，农户增收。</t>
  </si>
  <si>
    <t>新建独珠村长2.1km、宽2.4m、厚0.2mC20砼生产便道，新建管理房21.8㎡，新建长0.5km、宽5.5m、厚0.2mC25混凝土路面，整修便民服务中心。</t>
  </si>
  <si>
    <t>2.4m宽生产便道384元/m，管理房，3000元/㎡，5.5m宽混凝土路面100万/公里。</t>
  </si>
  <si>
    <t>降低生产成本，促进产业发展。</t>
  </si>
  <si>
    <t>2023年忠州街道重庆市龄童米业有限责任公司股权化改革项目</t>
  </si>
  <si>
    <t>新建钢结构厂房1500㎡（105万元）。硬化3900㎡厚0.3mC30砼场坪（81.9万元），购买CPD25电动叉车1台（13万元），购买CDD型手动叉车1台（2万元），购买栈板100个（5万元），安装250kV变压器1台（20万元）。</t>
  </si>
  <si>
    <t>目标1：新建钢结构厂房1500㎡，硬化3900㎡厚0.3mC30砼场坪，购买CPD25电动叉车1台，购买CDD型手动叉车1台，购买栈板100个，安装250kV变压器1台。
目标2：项目所在村集体按持股资金8%/年的标准分红，分红年限不低于6年。</t>
  </si>
  <si>
    <t>群众参与项目申报、监督建设质量，建成后增加集体收入，帮助失能弱能人员家庭增收。</t>
  </si>
  <si>
    <t>新建钢结构厂房1500㎡，硬化3900㎡厚0.3mC30砼场坪，购买CPD25电动叉车1台，购买CDD型手动叉车1台，购买栈板100个，安装250kV变压器1台。</t>
  </si>
  <si>
    <t>钢结构厂房700元/㎡，硬化3900㎡厚0.3mC30砼场坪（81.9万元），购买CPD25电动叉车1台（13万元），购买CDD型手动叉车1台（2万元），购买栈板100个（5万元），安装250kV变压器1台（20万元）。</t>
  </si>
  <si>
    <t>增加企业年收入200万元。</t>
  </si>
  <si>
    <t>项目所在村集体按持股资金8%/年的标准分红，分红年限不低于6年。可带动13户64人（其中：低收入人口5户26人）就业，促进产业发展，农户增收。</t>
  </si>
  <si>
    <t>重庆市龄童米业有限责任公司</t>
  </si>
  <si>
    <t>2023年忠州街道顺溪社区3组重庆源源龙脉食品有限公司股权化改革项目</t>
  </si>
  <si>
    <t>无菌车间墙壁有光钢化处理5000㎡（7.5万元），无菌车间顶部有光钢化处理4500㎡（6.75万元），硬化抛光厚6cmC30车间地板4500㎡（22.05万元），无菌车间地板食品漆处理4500㎡（7.2万元），购买飞利浦36W紫外线灯管60个（1.08万元），购买SH-TM816-50g氧气源臭氧发生器2台（3.5万元），新建臭氧杀菌室100㎡（6万元），硬化厂房屋顶1200㎡（5.88万元），新建厂房屋顶木结构琉璃瓦1200㎡（14.4万元），新建长172m、高2m、厚0.24m砖混墙抹灰（3.7152万元），新建长60m、宽4.5m、厚0.3mC30砼路面（7.2万元），购买VFD-1200型无馅汤圆机1台（2.65万元），购买糯米150吨（75万元），购买大米30吨（14.4万元）。</t>
  </si>
  <si>
    <t>忠州街道顺溪社区3组</t>
  </si>
  <si>
    <t>目标1：无菌车间墙壁有光钢化处理5000㎡，无菌车间顶部有光钢化处理4500㎡，硬化抛光厚6cmC30车间地板4500㎡，无菌车间地板食品漆处理4500㎡，购买飞利浦36W紫外线灯管60个，购买SH-TM816-50g氧气源臭氧发生器2台，新建臭氧杀菌室100㎡，硬化厂房屋顶1200㎡，新建厂房屋顶木结构琉璃瓦1200㎡，新建长172m、高2m、厚0.24m砖混墙抹灰，新建长60m、宽4.5m、厚0.3mC30砼路面，购买VFD-1200型无馅汤圆机1台，新建砖混结构厂房715㎡。
目标2：项目所在村集体按持股资金6%/年的标准分红，分红年限不低于5年。</t>
  </si>
  <si>
    <t>群众参与项目申报、监督建设质量，建成后增加村集体收入。帮助失能弱能人员家庭增收。</t>
  </si>
  <si>
    <t>无菌车间墙壁有光钢化处理5000㎡，无菌车间顶部有光钢化处理4500㎡，硬化抛光厚6cmC30车间地板4500㎡，无菌车间地板食品漆处理4500㎡，购买飞利浦36W紫外线灯管60个，购买SH-TM816-50g氧气源臭氧发生器2台，新建臭氧杀菌室100㎡，硬化厂房屋顶1200㎡，新建厂房屋顶木结构琉璃瓦1200㎡，新建长172m、高2m、厚0.24m砖混墙抹灰，新建长60m、宽4.5m、厚0.3mC30砼路面，购买VFD-1200型无馅汤圆机1台，新建砖混结构厂房715㎡。</t>
  </si>
  <si>
    <t>无菌车间墙壁、顶部有光钢化处理15元/㎡，硬化抛光厚6cmC30车间地板49元/㎡，无菌车间地板食品漆处理16元/㎡，飞利浦36W紫外线灯管180元/个，SH-TM816-50g氧气源臭氧发生器1.75万/台，臭氧杀菌室600元/㎡，屋顶硬化49元/㎡，木结构琉璃瓦120元/㎡，厚0.24m砖混墙+抹灰450元/m3，宽4.5mC30砼路面120万/公里，VFD-1200型无馅汤圆机2.65万/台，砖混结构厂房340元/㎡。</t>
  </si>
  <si>
    <t>项目所在村集体按持股资金6%/年的标准分红，分红年限不低于5年。</t>
  </si>
  <si>
    <t>项目建成后，带动10户33人（其中：低收入人口8户27人）就业，促进产业发展，农户增收。</t>
  </si>
  <si>
    <t>重庆源源龙脉食品有限公司</t>
  </si>
  <si>
    <t>2023年忠州街道磨盘村5组公路硬化项目</t>
  </si>
  <si>
    <t>硬化毛永贵房前至雷建洪养牛场长0.45km、宽4.5m、厚0.2mC25砼路面，新建C15片石混凝土挡土墙150m³。</t>
  </si>
  <si>
    <t>忠州街道磨盘村5组</t>
  </si>
  <si>
    <t>目标1：硬化长0.45km、宽4.5m、厚0.2mC25砼路面，新建C15片石混凝土挡土墙150m³。
目标2：方便8户18人（其中：低收入人口1户3人）生产生活和出行运输，降低生产成本，促进产业发展，农户增收。</t>
  </si>
  <si>
    <t>硬化公路长0.45km，新建C15片石混凝土挡土墙150m³。</t>
  </si>
  <si>
    <t>项目验收合格率100%（宽4.5m、厚0.2mC25砼）。</t>
  </si>
  <si>
    <t>4.5m宽道路80万/公里，C15片石混凝土挡土墙700元/m³。</t>
  </si>
  <si>
    <t>方便8户18人（其中：低收入人口1户3人）生产生活和出行运输，降低生产成本，促进产业发展，农户增收。</t>
  </si>
  <si>
    <t>2023年忠州街道灯树重庆红中农业开发有限责任公司股权化改革项目</t>
  </si>
  <si>
    <t>新建场舍顶棚5000㎡（35万元），猪场钢管护栏网600m（9万元）；购买猪场自动供料料线1套（36万元），腾涛H16-Y12-T70-16粪便处理设备干湿分离机1套（3.6万元）。购买纯种母猪80头（40万元），购买二元母猪160头（35万元）。</t>
  </si>
  <si>
    <t>忠州街道灯树社区8组</t>
  </si>
  <si>
    <t>目标1：新建彩钢屋顶5000㎡，新建猪场围墙（钢管护栏网）600m，购买猪场自动供料料线1套，购买腾涛H16-Y12-T70-16粪便处理设备干湿分离机1套。
目标2：项目所在村集体按持股资金6%/年的标准分红，分红年限不低于5年。</t>
  </si>
  <si>
    <t>新建彩钢屋顶5000㎡，新建猪场围墙（钢管护栏网）600m，购买猪场自动供料料线1套，购买腾涛H16-Y12-T70-16粪便处理设备干湿分离机1套。</t>
  </si>
  <si>
    <t>彩钢屋顶70元/㎡，猪场围墙150元/m，猪场自动供料料线36万/套，腾涛H16-Y12-T70-16粪便处理设备干湿分离机3.6万/套（3.6万元）。</t>
  </si>
  <si>
    <t>经营主体当年增收100万元。</t>
  </si>
  <si>
    <t>项目所在村集体按持股资金6%/年的标准分红，分红年限不低于5年。项目建成后，带动9户31人（其中：低收入人口3户11人）就业，促进产业发展，农户增收。</t>
  </si>
  <si>
    <t>重庆红中农业开发有限责任公司</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</si>
</sst>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 numFmtId="178" formatCode="0.0_ "/>
    <numFmt numFmtId="179" formatCode="0.00_);[Red]\(0.00\)"/>
  </numFmts>
  <fonts count="32">
    <font>
      <sz val="11"/>
      <color theme="1"/>
      <name val="宋体"/>
      <charset val="134"/>
      <scheme val="minor"/>
    </font>
    <font>
      <sz val="10"/>
      <name val="宋体"/>
      <charset val="134"/>
    </font>
    <font>
      <b/>
      <sz val="10"/>
      <name val="宋体"/>
      <charset val="134"/>
    </font>
    <font>
      <sz val="10"/>
      <name val="宋体"/>
      <charset val="0"/>
    </font>
    <font>
      <b/>
      <sz val="11"/>
      <color rgb="FF3F3F3F"/>
      <name val="宋体"/>
      <charset val="0"/>
      <scheme val="minor"/>
    </font>
    <font>
      <u/>
      <sz val="11"/>
      <color rgb="FF80008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sz val="11"/>
      <color theme="1"/>
      <name val="宋体"/>
      <charset val="0"/>
      <scheme val="minor"/>
    </font>
    <font>
      <sz val="12"/>
      <name val="宋体"/>
      <charset val="134"/>
    </font>
    <font>
      <sz val="11"/>
      <color theme="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sz val="10"/>
      <name val="Arial"/>
      <charset val="134"/>
    </font>
    <font>
      <sz val="12"/>
      <color theme="1"/>
      <name val="宋体"/>
      <charset val="134"/>
      <scheme val="minor"/>
    </font>
    <font>
      <vertAlign val="superscript"/>
      <sz val="10"/>
      <name val="宋体"/>
      <charset val="134"/>
    </font>
    <font>
      <sz val="10"/>
      <name val="宋体"/>
      <charset val="161"/>
    </font>
    <font>
      <sz val="9"/>
      <name val="宋体"/>
      <charset val="134"/>
    </font>
    <font>
      <sz val="18"/>
      <name val="宋体"/>
      <charset val="134"/>
    </font>
    <font>
      <sz val="16"/>
      <name val="宋体"/>
      <charset val="134"/>
    </font>
    <font>
      <b/>
      <sz val="9"/>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4"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14" borderId="14" applyNumberFormat="0" applyFont="0" applyAlignment="0" applyProtection="0">
      <alignment vertical="center"/>
    </xf>
    <xf numFmtId="0" fontId="17" fillId="16" borderId="0" applyNumberFormat="0" applyBorder="0" applyAlignment="0" applyProtection="0">
      <alignment vertical="center"/>
    </xf>
    <xf numFmtId="0" fontId="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9" applyNumberFormat="0" applyFill="0" applyAlignment="0" applyProtection="0">
      <alignment vertical="center"/>
    </xf>
    <xf numFmtId="0" fontId="16" fillId="0" borderId="0">
      <alignment vertical="center"/>
    </xf>
    <xf numFmtId="0" fontId="9" fillId="0" borderId="9" applyNumberFormat="0" applyFill="0" applyAlignment="0" applyProtection="0">
      <alignment vertical="center"/>
    </xf>
    <xf numFmtId="0" fontId="17" fillId="19" borderId="0" applyNumberFormat="0" applyBorder="0" applyAlignment="0" applyProtection="0">
      <alignment vertical="center"/>
    </xf>
    <xf numFmtId="0" fontId="6" fillId="0" borderId="13" applyNumberFormat="0" applyFill="0" applyAlignment="0" applyProtection="0">
      <alignment vertical="center"/>
    </xf>
    <xf numFmtId="0" fontId="17" fillId="20" borderId="0" applyNumberFormat="0" applyBorder="0" applyAlignment="0" applyProtection="0">
      <alignment vertical="center"/>
    </xf>
    <xf numFmtId="0" fontId="4" fillId="2" borderId="7" applyNumberFormat="0" applyAlignment="0" applyProtection="0">
      <alignment vertical="center"/>
    </xf>
    <xf numFmtId="0" fontId="21" fillId="2" borderId="11" applyNumberFormat="0" applyAlignment="0" applyProtection="0">
      <alignment vertical="center"/>
    </xf>
    <xf numFmtId="0" fontId="18" fillId="12" borderId="12" applyNumberFormat="0" applyAlignment="0" applyProtection="0">
      <alignment vertical="center"/>
    </xf>
    <xf numFmtId="0" fontId="15" fillId="22" borderId="0" applyNumberFormat="0" applyBorder="0" applyAlignment="0" applyProtection="0">
      <alignment vertical="center"/>
    </xf>
    <xf numFmtId="0" fontId="17" fillId="23" borderId="0" applyNumberFormat="0" applyBorder="0" applyAlignment="0" applyProtection="0">
      <alignment vertical="center"/>
    </xf>
    <xf numFmtId="0" fontId="11" fillId="0" borderId="10" applyNumberFormat="0" applyFill="0" applyAlignment="0" applyProtection="0">
      <alignment vertical="center"/>
    </xf>
    <xf numFmtId="0" fontId="8" fillId="0" borderId="8" applyNumberFormat="0" applyFill="0" applyAlignment="0" applyProtection="0">
      <alignment vertical="center"/>
    </xf>
    <xf numFmtId="0" fontId="19" fillId="13" borderId="0" applyNumberFormat="0" applyBorder="0" applyAlignment="0" applyProtection="0">
      <alignment vertical="center"/>
    </xf>
    <xf numFmtId="0" fontId="20" fillId="15" borderId="0" applyNumberFormat="0" applyBorder="0" applyAlignment="0" applyProtection="0">
      <alignment vertical="center"/>
    </xf>
    <xf numFmtId="0" fontId="15" fillId="24" borderId="0" applyNumberFormat="0" applyBorder="0" applyAlignment="0" applyProtection="0">
      <alignment vertical="center"/>
    </xf>
    <xf numFmtId="0" fontId="17" fillId="26" borderId="0" applyNumberFormat="0" applyBorder="0" applyAlignment="0" applyProtection="0">
      <alignment vertical="center"/>
    </xf>
    <xf numFmtId="0" fontId="15" fillId="7"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7" fillId="25" borderId="0" applyNumberFormat="0" applyBorder="0" applyAlignment="0" applyProtection="0">
      <alignment vertical="center"/>
    </xf>
    <xf numFmtId="0" fontId="17" fillId="18"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7" fillId="31" borderId="0" applyNumberFormat="0" applyBorder="0" applyAlignment="0" applyProtection="0">
      <alignment vertical="center"/>
    </xf>
    <xf numFmtId="0" fontId="15" fillId="32" borderId="0" applyNumberFormat="0" applyBorder="0" applyAlignment="0" applyProtection="0">
      <alignment vertical="center"/>
    </xf>
    <xf numFmtId="0" fontId="17" fillId="10" borderId="0" applyNumberFormat="0" applyBorder="0" applyAlignment="0" applyProtection="0">
      <alignment vertical="center"/>
    </xf>
    <xf numFmtId="0" fontId="17" fillId="17" borderId="0" applyNumberFormat="0" applyBorder="0" applyAlignment="0" applyProtection="0">
      <alignment vertical="center"/>
    </xf>
    <xf numFmtId="0" fontId="15" fillId="29" borderId="0" applyNumberFormat="0" applyBorder="0" applyAlignment="0" applyProtection="0">
      <alignment vertical="center"/>
    </xf>
    <xf numFmtId="0" fontId="16" fillId="0" borderId="0"/>
    <xf numFmtId="0" fontId="17" fillId="9" borderId="0" applyNumberFormat="0" applyBorder="0" applyAlignment="0" applyProtection="0">
      <alignment vertical="center"/>
    </xf>
    <xf numFmtId="0" fontId="0" fillId="0" borderId="0">
      <alignment vertical="center"/>
    </xf>
    <xf numFmtId="0" fontId="24" fillId="0" borderId="0"/>
    <xf numFmtId="0" fontId="0" fillId="0" borderId="0">
      <alignment vertical="center"/>
    </xf>
    <xf numFmtId="0" fontId="16" fillId="0" borderId="0">
      <alignment vertical="center"/>
    </xf>
    <xf numFmtId="0" fontId="25" fillId="0" borderId="0">
      <alignment vertical="center"/>
    </xf>
    <xf numFmtId="0" fontId="16" fillId="0" borderId="0" applyProtection="0">
      <alignment vertical="center"/>
    </xf>
  </cellStyleXfs>
  <cellXfs count="86">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2" xfId="0"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vertical="center" wrapText="1"/>
    </xf>
    <xf numFmtId="0" fontId="1" fillId="0" borderId="2" xfId="0" applyFont="1" applyFill="1" applyBorder="1" applyAlignment="1">
      <alignment horizontal="justify" vertical="center"/>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1" fillId="0" borderId="2" xfId="52" applyFont="1" applyFill="1" applyBorder="1" applyAlignment="1">
      <alignment horizontal="center"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1" xfId="0" applyFont="1" applyFill="1" applyBorder="1" applyAlignment="1">
      <alignment horizontal="center" vertical="center"/>
    </xf>
    <xf numFmtId="0" fontId="1" fillId="0" borderId="2" xfId="53" applyFont="1" applyFill="1" applyBorder="1" applyAlignment="1">
      <alignment horizontal="left" vertical="center" wrapText="1"/>
    </xf>
    <xf numFmtId="0" fontId="1" fillId="0" borderId="5" xfId="53" applyFont="1" applyFill="1" applyBorder="1" applyAlignment="1">
      <alignment horizontal="left" vertical="center" wrapText="1"/>
    </xf>
    <xf numFmtId="0" fontId="3" fillId="0" borderId="2" xfId="0" applyNumberFormat="1" applyFont="1" applyFill="1" applyBorder="1" applyAlignment="1">
      <alignment vertical="center" wrapText="1"/>
    </xf>
    <xf numFmtId="0" fontId="1" fillId="0" borderId="5" xfId="0" applyNumberFormat="1" applyFont="1" applyFill="1" applyBorder="1" applyAlignment="1">
      <alignment vertical="center" wrapText="1"/>
    </xf>
    <xf numFmtId="0" fontId="1" fillId="0" borderId="5"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justify" vertical="center" wrapText="1"/>
    </xf>
    <xf numFmtId="0" fontId="1" fillId="0" borderId="2" xfId="0" applyNumberFormat="1" applyFont="1" applyFill="1" applyBorder="1" applyAlignment="1">
      <alignment horizontal="justify" vertical="center"/>
    </xf>
    <xf numFmtId="0" fontId="1" fillId="0" borderId="3" xfId="0" applyNumberFormat="1" applyFont="1" applyFill="1" applyBorder="1" applyAlignment="1">
      <alignment horizontal="left" vertical="center" wrapText="1"/>
    </xf>
    <xf numFmtId="0" fontId="1" fillId="0" borderId="2" xfId="54"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56" applyNumberFormat="1" applyFont="1" applyFill="1" applyBorder="1" applyAlignment="1">
      <alignment horizontal="justify"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2" xfId="51"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1" fillId="0" borderId="2" xfId="0" applyFont="1" applyFill="1" applyBorder="1">
      <alignment vertical="center"/>
    </xf>
    <xf numFmtId="0" fontId="1" fillId="0" borderId="2" xfId="54" applyNumberFormat="1" applyFont="1" applyFill="1" applyBorder="1" applyAlignment="1" applyProtection="1">
      <alignment horizontal="center" vertical="center" wrapText="1"/>
    </xf>
    <xf numFmtId="57" fontId="1" fillId="0" borderId="2"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0" fontId="1" fillId="0" borderId="2" xfId="49" applyNumberFormat="1" applyFont="1" applyFill="1" applyBorder="1" applyAlignment="1" applyProtection="1">
      <alignment horizontal="center" vertical="center" wrapText="1"/>
    </xf>
    <xf numFmtId="176"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wrapText="1"/>
    </xf>
    <xf numFmtId="0" fontId="1" fillId="0" borderId="2" xfId="0" applyFont="1" applyFill="1" applyBorder="1" applyAlignment="1" applyProtection="1">
      <alignment horizontal="center" vertical="center" wrapText="1"/>
    </xf>
    <xf numFmtId="0" fontId="1" fillId="0" borderId="0" xfId="0" applyFont="1" applyFill="1" applyBorder="1" applyAlignment="1">
      <alignment vertical="center" wrapText="1"/>
    </xf>
    <xf numFmtId="0" fontId="1" fillId="0" borderId="2" xfId="0" applyFont="1" applyFill="1" applyBorder="1" applyAlignment="1">
      <alignment wrapText="1"/>
    </xf>
    <xf numFmtId="0" fontId="1" fillId="0" borderId="2" xfId="0" applyFont="1" applyFill="1" applyBorder="1" applyAlignment="1"/>
    <xf numFmtId="0" fontId="3" fillId="0" borderId="2" xfId="0" applyNumberFormat="1" applyFont="1" applyFill="1" applyBorder="1" applyAlignment="1"/>
    <xf numFmtId="1"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vertical="center" wrapText="1"/>
    </xf>
    <xf numFmtId="0" fontId="1" fillId="0" borderId="2"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vertical="center" wrapText="1"/>
      <protection locked="0"/>
    </xf>
    <xf numFmtId="0" fontId="1" fillId="0" borderId="2" xfId="0" applyFont="1" applyFill="1" applyBorder="1" applyAlignment="1" applyProtection="1">
      <alignment horizontal="left" vertical="center" wrapText="1"/>
    </xf>
    <xf numFmtId="0" fontId="1" fillId="0" borderId="1" xfId="0" applyFont="1" applyFill="1" applyBorder="1" applyAlignment="1">
      <alignment horizontal="center" vertical="center" wrapText="1"/>
    </xf>
    <xf numFmtId="0" fontId="1" fillId="0" borderId="2" xfId="55"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shrinkToFit="1"/>
    </xf>
    <xf numFmtId="176" fontId="1" fillId="0" borderId="2" xfId="0" applyNumberFormat="1" applyFont="1" applyFill="1" applyBorder="1" applyAlignment="1" applyProtection="1">
      <alignment horizontal="center" vertical="center" wrapText="1"/>
    </xf>
    <xf numFmtId="0" fontId="1" fillId="0" borderId="2" xfId="20" applyFont="1" applyFill="1" applyBorder="1" applyAlignment="1">
      <alignment horizontal="left" vertical="center" wrapText="1"/>
    </xf>
    <xf numFmtId="178" fontId="1" fillId="0" borderId="2" xfId="0" applyNumberFormat="1" applyFont="1" applyFill="1" applyBorder="1" applyAlignment="1">
      <alignment horizontal="center" vertical="center" wrapText="1"/>
    </xf>
    <xf numFmtId="0"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lignment vertical="center"/>
    </xf>
    <xf numFmtId="177" fontId="1"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left" vertical="top" wrapText="1"/>
    </xf>
    <xf numFmtId="179" fontId="1" fillId="0" borderId="2" xfId="0" applyNumberFormat="1" applyFont="1" applyFill="1" applyBorder="1" applyAlignment="1">
      <alignment horizontal="center" vertical="center" wrapText="1"/>
    </xf>
    <xf numFmtId="0" fontId="1" fillId="0" borderId="2" xfId="0" applyFont="1" applyFill="1" applyBorder="1" applyAlignment="1">
      <alignment horizontal="left"/>
    </xf>
    <xf numFmtId="0" fontId="1" fillId="0" borderId="2" xfId="0" applyFont="1" applyFill="1" applyBorder="1" applyAlignment="1">
      <alignment horizont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justify" vertical="center" indent="2"/>
    </xf>
    <xf numFmtId="0" fontId="1" fillId="0" borderId="2" xfId="0" applyNumberFormat="1" applyFont="1" applyFill="1" applyBorder="1" applyAlignment="1" applyProtection="1">
      <alignment vertical="center" wrapText="1"/>
    </xf>
    <xf numFmtId="179" fontId="1" fillId="0" borderId="2" xfId="0" applyNumberFormat="1" applyFont="1" applyFill="1" applyBorder="1" applyAlignment="1">
      <alignmen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0 2" xfId="49"/>
    <cellStyle name="60% - 强调文字颜色 6" xfId="50" builtinId="52"/>
    <cellStyle name="常规 2" xfId="51"/>
    <cellStyle name="常规_Sheet1_1" xfId="52"/>
    <cellStyle name="常规 3" xfId="53"/>
    <cellStyle name="常规_调查复核领导及具体人员信息表" xfId="54"/>
    <cellStyle name="常规 19" xfId="55"/>
    <cellStyle name="常规 9_Sheet1"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364490</xdr:colOff>
      <xdr:row>97</xdr:row>
      <xdr:rowOff>0</xdr:rowOff>
    </xdr:from>
    <xdr:to>
      <xdr:col>7</xdr:col>
      <xdr:colOff>144780</xdr:colOff>
      <xdr:row>97</xdr:row>
      <xdr:rowOff>208915</xdr:rowOff>
    </xdr:to>
    <xdr:sp>
      <xdr:nvSpPr>
        <xdr:cNvPr id="2" name="矩形390" descr="(N)S815`}WV`{767D0LJW"/>
        <xdr:cNvSpPr>
          <a:spLocks noChangeAspect="1"/>
        </xdr:cNvSpPr>
      </xdr:nvSpPr>
      <xdr:spPr>
        <a:xfrm>
          <a:off x="3079115" y="73723500"/>
          <a:ext cx="5369560" cy="208915"/>
        </a:xfrm>
        <a:prstGeom prst="rect">
          <a:avLst/>
        </a:prstGeom>
        <a:noFill/>
        <a:ln w="9525">
          <a:noFill/>
        </a:ln>
      </xdr:spPr>
    </xdr:sp>
    <xdr:clientData/>
  </xdr:twoCellAnchor>
  <xdr:twoCellAnchor editAs="oneCell">
    <xdr:from>
      <xdr:col>4</xdr:col>
      <xdr:colOff>364490</xdr:colOff>
      <xdr:row>97</xdr:row>
      <xdr:rowOff>0</xdr:rowOff>
    </xdr:from>
    <xdr:to>
      <xdr:col>7</xdr:col>
      <xdr:colOff>144780</xdr:colOff>
      <xdr:row>97</xdr:row>
      <xdr:rowOff>208915</xdr:rowOff>
    </xdr:to>
    <xdr:sp>
      <xdr:nvSpPr>
        <xdr:cNvPr id="3" name="矩形390" descr="(N)S815`}WV`{767D0LJW"/>
        <xdr:cNvSpPr>
          <a:spLocks noChangeAspect="1"/>
        </xdr:cNvSpPr>
      </xdr:nvSpPr>
      <xdr:spPr>
        <a:xfrm>
          <a:off x="3079115" y="73723500"/>
          <a:ext cx="5369560" cy="208915"/>
        </a:xfrm>
        <a:prstGeom prst="rect">
          <a:avLst/>
        </a:prstGeom>
        <a:noFill/>
        <a:ln w="9525">
          <a:noFill/>
        </a:ln>
      </xdr:spPr>
    </xdr:sp>
    <xdr:clientData/>
  </xdr:twoCellAnchor>
  <xdr:twoCellAnchor editAs="oneCell">
    <xdr:from>
      <xdr:col>4</xdr:col>
      <xdr:colOff>364490</xdr:colOff>
      <xdr:row>97</xdr:row>
      <xdr:rowOff>0</xdr:rowOff>
    </xdr:from>
    <xdr:to>
      <xdr:col>7</xdr:col>
      <xdr:colOff>144780</xdr:colOff>
      <xdr:row>97</xdr:row>
      <xdr:rowOff>208915</xdr:rowOff>
    </xdr:to>
    <xdr:sp>
      <xdr:nvSpPr>
        <xdr:cNvPr id="4" name="矩形390" descr="(N)S815`}WV`{767D0LJW"/>
        <xdr:cNvSpPr>
          <a:spLocks noChangeAspect="1"/>
        </xdr:cNvSpPr>
      </xdr:nvSpPr>
      <xdr:spPr>
        <a:xfrm>
          <a:off x="3079115" y="73723500"/>
          <a:ext cx="5369560" cy="208915"/>
        </a:xfrm>
        <a:prstGeom prst="rect">
          <a:avLst/>
        </a:prstGeom>
        <a:noFill/>
        <a:ln w="9525">
          <a:noFill/>
        </a:ln>
      </xdr:spPr>
    </xdr:sp>
    <xdr:clientData/>
  </xdr:twoCellAnchor>
  <xdr:twoCellAnchor editAs="oneCell">
    <xdr:from>
      <xdr:col>4</xdr:col>
      <xdr:colOff>364490</xdr:colOff>
      <xdr:row>97</xdr:row>
      <xdr:rowOff>0</xdr:rowOff>
    </xdr:from>
    <xdr:to>
      <xdr:col>7</xdr:col>
      <xdr:colOff>144780</xdr:colOff>
      <xdr:row>97</xdr:row>
      <xdr:rowOff>208915</xdr:rowOff>
    </xdr:to>
    <xdr:sp>
      <xdr:nvSpPr>
        <xdr:cNvPr id="5" name="矩形390" descr="(N)S815`}WV`{767D0LJW"/>
        <xdr:cNvSpPr>
          <a:spLocks noChangeAspect="1"/>
        </xdr:cNvSpPr>
      </xdr:nvSpPr>
      <xdr:spPr>
        <a:xfrm>
          <a:off x="3079115" y="73723500"/>
          <a:ext cx="5369560" cy="20891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3&#24180;&#39033;&#30446;&#24211;\&#20065;&#38215;&#34903;&#36947;&#21453;&#39304;\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245"/>
  <sheetViews>
    <sheetView tabSelected="1" workbookViewId="0">
      <pane xSplit="6" ySplit="6" topLeftCell="V150" activePane="bottomRight" state="frozen"/>
      <selection/>
      <selection pane="topRight"/>
      <selection pane="bottomLeft"/>
      <selection pane="bottomRight" activeCell="V158" sqref="V158"/>
    </sheetView>
  </sheetViews>
  <sheetFormatPr defaultColWidth="8.89166666666667" defaultRowHeight="12"/>
  <cols>
    <col min="1" max="1" width="3.525" style="2" customWidth="1"/>
    <col min="2" max="2" width="8.675" style="2" customWidth="1"/>
    <col min="3" max="3" width="4.45" style="2" customWidth="1"/>
    <col min="4" max="4" width="18.975" style="1" customWidth="1"/>
    <col min="5" max="5" width="7.38333333333333" style="2" customWidth="1"/>
    <col min="6" max="6" width="7.6" style="2" customWidth="1"/>
    <col min="7" max="7" width="58.3666666666667" style="2" customWidth="1"/>
    <col min="8" max="25" width="8.89166666666667" style="2" customWidth="1"/>
    <col min="26" max="26" width="9.66666666666667" style="2" customWidth="1"/>
    <col min="27" max="27" width="11.775" style="2" customWidth="1"/>
    <col min="28" max="28" width="10.6666666666667" style="2" customWidth="1"/>
    <col min="29" max="43" width="8.89166666666667" style="2" customWidth="1"/>
    <col min="44" max="44" width="13.5" style="2" customWidth="1"/>
    <col min="45" max="45" width="8.89166666666667" style="2" customWidth="1"/>
    <col min="46" max="16384" width="8.89166666666667" style="2"/>
  </cols>
  <sheetData>
    <row r="1" spans="1:45">
      <c r="A1" s="3" t="s">
        <v>0</v>
      </c>
      <c r="B1" s="4"/>
      <c r="C1" s="4"/>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57"/>
    </row>
    <row r="2" spans="1:45">
      <c r="A2" s="5" t="s">
        <v>1</v>
      </c>
      <c r="B2" s="5" t="s">
        <v>2</v>
      </c>
      <c r="C2" s="5" t="s">
        <v>3</v>
      </c>
      <c r="D2" s="6" t="s">
        <v>4</v>
      </c>
      <c r="E2" s="6" t="s">
        <v>5</v>
      </c>
      <c r="F2" s="6" t="s">
        <v>6</v>
      </c>
      <c r="G2" s="6" t="s">
        <v>7</v>
      </c>
      <c r="H2" s="6" t="s">
        <v>8</v>
      </c>
      <c r="I2" s="6" t="s">
        <v>9</v>
      </c>
      <c r="J2" s="6" t="s">
        <v>10</v>
      </c>
      <c r="K2" s="6" t="s">
        <v>11</v>
      </c>
      <c r="L2" s="6" t="s">
        <v>12</v>
      </c>
      <c r="M2" s="6"/>
      <c r="N2" s="6"/>
      <c r="O2" s="6"/>
      <c r="P2" s="6"/>
      <c r="Q2" s="6"/>
      <c r="R2" s="6"/>
      <c r="S2" s="6"/>
      <c r="T2" s="6"/>
      <c r="U2" s="6" t="s">
        <v>13</v>
      </c>
      <c r="V2" s="6"/>
      <c r="W2" s="6" t="s">
        <v>14</v>
      </c>
      <c r="X2" s="6" t="s">
        <v>15</v>
      </c>
      <c r="Y2" s="6" t="s">
        <v>16</v>
      </c>
      <c r="Z2" s="6"/>
      <c r="AA2" s="6" t="s">
        <v>17</v>
      </c>
      <c r="AB2" s="6"/>
      <c r="AC2" s="6"/>
      <c r="AD2" s="6"/>
      <c r="AE2" s="6"/>
      <c r="AF2" s="6" t="s">
        <v>18</v>
      </c>
      <c r="AG2" s="6"/>
      <c r="AH2" s="6" t="s">
        <v>19</v>
      </c>
      <c r="AI2" s="6" t="s">
        <v>20</v>
      </c>
      <c r="AJ2" s="6" t="s">
        <v>21</v>
      </c>
      <c r="AK2" s="6"/>
      <c r="AL2" s="6" t="s">
        <v>22</v>
      </c>
      <c r="AM2" s="6" t="s">
        <v>23</v>
      </c>
      <c r="AN2" s="6"/>
      <c r="AO2" s="6" t="s">
        <v>24</v>
      </c>
      <c r="AP2" s="6"/>
      <c r="AQ2" s="6" t="s">
        <v>25</v>
      </c>
      <c r="AR2" s="6" t="s">
        <v>26</v>
      </c>
      <c r="AS2" s="6" t="s">
        <v>27</v>
      </c>
    </row>
    <row r="3" spans="1:45">
      <c r="A3" s="7"/>
      <c r="B3" s="7"/>
      <c r="C3" s="7"/>
      <c r="D3" s="6"/>
      <c r="E3" s="6"/>
      <c r="F3" s="6"/>
      <c r="G3" s="6"/>
      <c r="H3" s="6"/>
      <c r="I3" s="6"/>
      <c r="J3" s="6"/>
      <c r="K3" s="6"/>
      <c r="L3" s="6" t="s">
        <v>28</v>
      </c>
      <c r="M3" s="6" t="s">
        <v>29</v>
      </c>
      <c r="N3" s="6"/>
      <c r="O3" s="6"/>
      <c r="P3" s="6"/>
      <c r="Q3" s="6" t="s">
        <v>30</v>
      </c>
      <c r="R3" s="6"/>
      <c r="S3" s="6"/>
      <c r="T3" s="6" t="s">
        <v>31</v>
      </c>
      <c r="U3" s="6" t="s">
        <v>32</v>
      </c>
      <c r="V3" s="6" t="s">
        <v>33</v>
      </c>
      <c r="W3" s="6"/>
      <c r="X3" s="6"/>
      <c r="Y3" s="6" t="s">
        <v>34</v>
      </c>
      <c r="Z3" s="6" t="s">
        <v>35</v>
      </c>
      <c r="AA3" s="6" t="s">
        <v>36</v>
      </c>
      <c r="AB3" s="6" t="s">
        <v>37</v>
      </c>
      <c r="AC3" s="6"/>
      <c r="AD3" s="6"/>
      <c r="AE3" s="6" t="s">
        <v>38</v>
      </c>
      <c r="AF3" s="6" t="s">
        <v>39</v>
      </c>
      <c r="AG3" s="6" t="s">
        <v>40</v>
      </c>
      <c r="AH3" s="6"/>
      <c r="AI3" s="6"/>
      <c r="AJ3" s="6" t="s">
        <v>41</v>
      </c>
      <c r="AK3" s="6" t="s">
        <v>42</v>
      </c>
      <c r="AL3" s="6"/>
      <c r="AM3" s="6" t="s">
        <v>43</v>
      </c>
      <c r="AN3" s="6" t="s">
        <v>44</v>
      </c>
      <c r="AO3" s="6" t="s">
        <v>24</v>
      </c>
      <c r="AP3" s="6" t="s">
        <v>45</v>
      </c>
      <c r="AQ3" s="6"/>
      <c r="AR3" s="6"/>
      <c r="AS3" s="6"/>
    </row>
    <row r="4" spans="1:45">
      <c r="A4" s="7"/>
      <c r="B4" s="7"/>
      <c r="C4" s="7"/>
      <c r="D4" s="6"/>
      <c r="E4" s="6"/>
      <c r="F4" s="6"/>
      <c r="G4" s="6"/>
      <c r="H4" s="6"/>
      <c r="I4" s="6"/>
      <c r="J4" s="6"/>
      <c r="K4" s="6"/>
      <c r="L4" s="6"/>
      <c r="M4" s="6" t="s">
        <v>46</v>
      </c>
      <c r="N4" s="6" t="s">
        <v>47</v>
      </c>
      <c r="O4" s="6" t="s">
        <v>48</v>
      </c>
      <c r="P4" s="6" t="s">
        <v>49</v>
      </c>
      <c r="Q4" s="6" t="s">
        <v>50</v>
      </c>
      <c r="R4" s="6" t="s">
        <v>51</v>
      </c>
      <c r="S4" s="6" t="s">
        <v>52</v>
      </c>
      <c r="T4" s="6"/>
      <c r="U4" s="6"/>
      <c r="V4" s="6"/>
      <c r="W4" s="6"/>
      <c r="X4" s="6"/>
      <c r="Y4" s="6"/>
      <c r="Z4" s="6"/>
      <c r="AA4" s="6"/>
      <c r="AB4" s="6" t="s">
        <v>53</v>
      </c>
      <c r="AC4" s="6" t="s">
        <v>54</v>
      </c>
      <c r="AD4" s="6" t="s">
        <v>55</v>
      </c>
      <c r="AE4" s="6"/>
      <c r="AF4" s="6"/>
      <c r="AG4" s="6"/>
      <c r="AH4" s="6"/>
      <c r="AI4" s="6"/>
      <c r="AJ4" s="6"/>
      <c r="AK4" s="6"/>
      <c r="AL4" s="6"/>
      <c r="AM4" s="6"/>
      <c r="AN4" s="6"/>
      <c r="AO4" s="6"/>
      <c r="AP4" s="6"/>
      <c r="AQ4" s="6"/>
      <c r="AR4" s="6"/>
      <c r="AS4" s="6"/>
    </row>
    <row r="5" spans="1:45">
      <c r="A5" s="8"/>
      <c r="B5" s="8"/>
      <c r="C5" s="8"/>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row>
    <row r="6" customHeight="1" spans="1:45">
      <c r="A6" s="8"/>
      <c r="B6" s="8"/>
      <c r="C6" s="9"/>
      <c r="D6" s="6"/>
      <c r="E6" s="6"/>
      <c r="F6" s="6"/>
      <c r="G6" s="6"/>
      <c r="H6" s="6"/>
      <c r="I6" s="6"/>
      <c r="J6" s="6"/>
      <c r="K6" s="6"/>
      <c r="L6" s="6"/>
      <c r="M6" s="6"/>
      <c r="N6" s="6"/>
      <c r="O6" s="6"/>
      <c r="P6" s="6"/>
      <c r="Q6" s="6"/>
      <c r="R6" s="6"/>
      <c r="S6" s="6"/>
      <c r="T6" s="6"/>
      <c r="U6" s="6"/>
      <c r="V6" s="6"/>
      <c r="W6" s="6"/>
      <c r="X6" s="6"/>
      <c r="Y6" s="6"/>
      <c r="Z6" s="6"/>
      <c r="AA6" s="6">
        <f t="shared" ref="AA6:AG6" si="0">SUBTOTAL(9,AA7:AA2955)</f>
        <v>29338.57958</v>
      </c>
      <c r="AB6" s="6">
        <f t="shared" si="0"/>
        <v>23469.13658</v>
      </c>
      <c r="AC6" s="6">
        <f t="shared" si="0"/>
        <v>0</v>
      </c>
      <c r="AD6" s="6">
        <f t="shared" si="0"/>
        <v>1071.5</v>
      </c>
      <c r="AE6" s="6">
        <f t="shared" si="0"/>
        <v>4797.943</v>
      </c>
      <c r="AF6" s="6">
        <f t="shared" si="0"/>
        <v>773787</v>
      </c>
      <c r="AG6" s="6">
        <f t="shared" si="0"/>
        <v>868866.6</v>
      </c>
      <c r="AH6" s="6"/>
      <c r="AI6" s="6"/>
      <c r="AJ6" s="6"/>
      <c r="AK6" s="6"/>
      <c r="AL6" s="6"/>
      <c r="AM6" s="6"/>
      <c r="AN6" s="6"/>
      <c r="AO6" s="6"/>
      <c r="AP6" s="6"/>
      <c r="AQ6" s="6"/>
      <c r="AR6" s="6"/>
      <c r="AS6" s="6"/>
    </row>
    <row r="7" s="1" customFormat="1" ht="63" customHeight="1" spans="1:45">
      <c r="A7" s="10">
        <v>1</v>
      </c>
      <c r="B7" s="11" t="s">
        <v>56</v>
      </c>
      <c r="C7" s="12" t="s">
        <v>57</v>
      </c>
      <c r="D7" s="13" t="s">
        <v>58</v>
      </c>
      <c r="E7" s="13" t="s">
        <v>59</v>
      </c>
      <c r="F7" s="13" t="s">
        <v>60</v>
      </c>
      <c r="G7" s="13" t="s">
        <v>61</v>
      </c>
      <c r="H7" s="13" t="s">
        <v>62</v>
      </c>
      <c r="I7" s="13" t="s">
        <v>63</v>
      </c>
      <c r="J7" s="13" t="s">
        <v>64</v>
      </c>
      <c r="K7" s="13" t="s">
        <v>65</v>
      </c>
      <c r="L7" s="13" t="s">
        <v>66</v>
      </c>
      <c r="M7" s="13" t="s">
        <v>67</v>
      </c>
      <c r="N7" s="13" t="s">
        <v>68</v>
      </c>
      <c r="O7" s="13" t="s">
        <v>69</v>
      </c>
      <c r="P7" s="13" t="s">
        <v>70</v>
      </c>
      <c r="Q7" s="13" t="s">
        <v>71</v>
      </c>
      <c r="R7" s="13" t="s">
        <v>72</v>
      </c>
      <c r="S7" s="13" t="s">
        <v>73</v>
      </c>
      <c r="T7" s="13" t="s">
        <v>74</v>
      </c>
      <c r="U7" s="13" t="s">
        <v>75</v>
      </c>
      <c r="V7" s="13" t="s">
        <v>76</v>
      </c>
      <c r="W7" s="13">
        <v>2023</v>
      </c>
      <c r="X7" s="13" t="s">
        <v>77</v>
      </c>
      <c r="Y7" s="13">
        <v>2023.01</v>
      </c>
      <c r="Z7" s="13">
        <v>2023.12</v>
      </c>
      <c r="AA7" s="16">
        <f>AB7+AC7+AD7+AE7</f>
        <v>867</v>
      </c>
      <c r="AB7" s="16">
        <v>750</v>
      </c>
      <c r="AC7" s="16"/>
      <c r="AD7" s="16">
        <v>117</v>
      </c>
      <c r="AE7" s="16"/>
      <c r="AF7" s="16">
        <v>117</v>
      </c>
      <c r="AG7" s="16">
        <v>59</v>
      </c>
      <c r="AH7" s="13" t="s">
        <v>77</v>
      </c>
      <c r="AI7" s="13" t="s">
        <v>57</v>
      </c>
      <c r="AJ7" s="13" t="s">
        <v>57</v>
      </c>
      <c r="AK7" s="13" t="s">
        <v>77</v>
      </c>
      <c r="AL7" s="13" t="s">
        <v>57</v>
      </c>
      <c r="AM7" s="13" t="s">
        <v>57</v>
      </c>
      <c r="AN7" s="13" t="s">
        <v>57</v>
      </c>
      <c r="AO7" s="13" t="s">
        <v>77</v>
      </c>
      <c r="AP7" s="13" t="s">
        <v>78</v>
      </c>
      <c r="AQ7" s="13" t="s">
        <v>79</v>
      </c>
      <c r="AR7" s="13">
        <v>13896284218</v>
      </c>
      <c r="AS7" s="13"/>
    </row>
    <row r="8" s="1" customFormat="1" ht="63" customHeight="1" spans="1:45">
      <c r="A8" s="10">
        <v>2</v>
      </c>
      <c r="B8" s="11" t="s">
        <v>56</v>
      </c>
      <c r="C8" s="11" t="s">
        <v>57</v>
      </c>
      <c r="D8" s="13" t="s">
        <v>80</v>
      </c>
      <c r="E8" s="13" t="s">
        <v>81</v>
      </c>
      <c r="F8" s="14" t="s">
        <v>82</v>
      </c>
      <c r="G8" s="13" t="s">
        <v>83</v>
      </c>
      <c r="H8" s="14" t="s">
        <v>62</v>
      </c>
      <c r="I8" s="13" t="s">
        <v>84</v>
      </c>
      <c r="J8" s="13" t="s">
        <v>85</v>
      </c>
      <c r="K8" s="13" t="s">
        <v>86</v>
      </c>
      <c r="L8" s="13" t="s">
        <v>87</v>
      </c>
      <c r="M8" s="13" t="s">
        <v>88</v>
      </c>
      <c r="N8" s="13" t="s">
        <v>89</v>
      </c>
      <c r="O8" s="13" t="s">
        <v>69</v>
      </c>
      <c r="P8" s="13" t="s">
        <v>90</v>
      </c>
      <c r="Q8" s="13" t="s">
        <v>91</v>
      </c>
      <c r="R8" s="13" t="s">
        <v>92</v>
      </c>
      <c r="S8" s="13" t="s">
        <v>73</v>
      </c>
      <c r="T8" s="13" t="s">
        <v>74</v>
      </c>
      <c r="U8" s="13" t="s">
        <v>75</v>
      </c>
      <c r="V8" s="13" t="s">
        <v>76</v>
      </c>
      <c r="W8" s="13">
        <v>2023</v>
      </c>
      <c r="X8" s="13" t="s">
        <v>77</v>
      </c>
      <c r="Y8" s="13">
        <v>2023.01</v>
      </c>
      <c r="Z8" s="13">
        <v>2023.12</v>
      </c>
      <c r="AA8" s="16">
        <f t="shared" ref="AA8:AA71" si="1">AB8+AC8+AD8+AE8</f>
        <v>344.6</v>
      </c>
      <c r="AB8" s="14">
        <v>344.6</v>
      </c>
      <c r="AC8" s="14"/>
      <c r="AD8" s="14"/>
      <c r="AE8" s="14"/>
      <c r="AF8" s="14">
        <v>710</v>
      </c>
      <c r="AG8" s="14">
        <v>10</v>
      </c>
      <c r="AH8" s="14" t="s">
        <v>77</v>
      </c>
      <c r="AI8" s="14" t="s">
        <v>57</v>
      </c>
      <c r="AJ8" s="13" t="s">
        <v>57</v>
      </c>
      <c r="AK8" s="13" t="s">
        <v>77</v>
      </c>
      <c r="AL8" s="13" t="s">
        <v>57</v>
      </c>
      <c r="AM8" s="13" t="s">
        <v>57</v>
      </c>
      <c r="AN8" s="13" t="s">
        <v>57</v>
      </c>
      <c r="AO8" s="14" t="s">
        <v>57</v>
      </c>
      <c r="AP8" s="14"/>
      <c r="AQ8" s="13" t="s">
        <v>79</v>
      </c>
      <c r="AR8" s="13">
        <v>13896284218</v>
      </c>
      <c r="AS8" s="13"/>
    </row>
    <row r="9" s="1" customFormat="1" ht="63" customHeight="1" spans="1:45">
      <c r="A9" s="10">
        <v>3</v>
      </c>
      <c r="B9" s="11" t="s">
        <v>56</v>
      </c>
      <c r="C9" s="12" t="s">
        <v>57</v>
      </c>
      <c r="D9" s="13" t="s">
        <v>93</v>
      </c>
      <c r="E9" s="13" t="s">
        <v>59</v>
      </c>
      <c r="F9" s="13" t="s">
        <v>94</v>
      </c>
      <c r="G9" s="13" t="s">
        <v>95</v>
      </c>
      <c r="H9" s="13" t="s">
        <v>62</v>
      </c>
      <c r="I9" s="13" t="s">
        <v>96</v>
      </c>
      <c r="J9" s="13" t="s">
        <v>97</v>
      </c>
      <c r="K9" s="13" t="s">
        <v>98</v>
      </c>
      <c r="L9" s="13" t="s">
        <v>95</v>
      </c>
      <c r="M9" s="13" t="s">
        <v>99</v>
      </c>
      <c r="N9" s="13" t="s">
        <v>100</v>
      </c>
      <c r="O9" s="13" t="s">
        <v>69</v>
      </c>
      <c r="P9" s="13" t="s">
        <v>95</v>
      </c>
      <c r="Q9" s="13" t="s">
        <v>101</v>
      </c>
      <c r="R9" s="13" t="s">
        <v>102</v>
      </c>
      <c r="S9" s="13" t="s">
        <v>103</v>
      </c>
      <c r="T9" s="13" t="s">
        <v>104</v>
      </c>
      <c r="U9" s="13" t="s">
        <v>105</v>
      </c>
      <c r="V9" s="13" t="s">
        <v>76</v>
      </c>
      <c r="W9" s="13">
        <v>2023</v>
      </c>
      <c r="X9" s="13" t="s">
        <v>77</v>
      </c>
      <c r="Y9" s="13">
        <v>2023.01</v>
      </c>
      <c r="Z9" s="13">
        <v>2023.12</v>
      </c>
      <c r="AA9" s="16">
        <f t="shared" si="1"/>
        <v>178.42</v>
      </c>
      <c r="AB9" s="16">
        <v>98.02</v>
      </c>
      <c r="AC9" s="16"/>
      <c r="AD9" s="16"/>
      <c r="AE9" s="16">
        <v>80.4</v>
      </c>
      <c r="AF9" s="16">
        <v>521</v>
      </c>
      <c r="AG9" s="16">
        <v>104</v>
      </c>
      <c r="AH9" s="13" t="s">
        <v>57</v>
      </c>
      <c r="AI9" s="13" t="s">
        <v>57</v>
      </c>
      <c r="AJ9" s="13" t="s">
        <v>57</v>
      </c>
      <c r="AK9" s="13" t="s">
        <v>77</v>
      </c>
      <c r="AL9" s="13" t="s">
        <v>57</v>
      </c>
      <c r="AM9" s="13" t="s">
        <v>77</v>
      </c>
      <c r="AN9" s="13" t="s">
        <v>106</v>
      </c>
      <c r="AO9" s="13" t="s">
        <v>77</v>
      </c>
      <c r="AP9" s="13" t="s">
        <v>107</v>
      </c>
      <c r="AQ9" s="13" t="s">
        <v>79</v>
      </c>
      <c r="AR9" s="13">
        <v>13896284218</v>
      </c>
      <c r="AS9" s="13"/>
    </row>
    <row r="10" s="1" customFormat="1" ht="63" customHeight="1" spans="1:45">
      <c r="A10" s="10">
        <v>4</v>
      </c>
      <c r="B10" s="11" t="s">
        <v>56</v>
      </c>
      <c r="C10" s="12" t="s">
        <v>57</v>
      </c>
      <c r="D10" s="13" t="s">
        <v>108</v>
      </c>
      <c r="E10" s="13" t="s">
        <v>59</v>
      </c>
      <c r="F10" s="13" t="s">
        <v>109</v>
      </c>
      <c r="G10" s="15" t="s">
        <v>110</v>
      </c>
      <c r="H10" s="13" t="s">
        <v>62</v>
      </c>
      <c r="I10" s="13" t="s">
        <v>111</v>
      </c>
      <c r="J10" s="13" t="s">
        <v>112</v>
      </c>
      <c r="K10" s="13" t="s">
        <v>113</v>
      </c>
      <c r="L10" s="13" t="s">
        <v>114</v>
      </c>
      <c r="M10" s="13" t="s">
        <v>115</v>
      </c>
      <c r="N10" s="13" t="s">
        <v>116</v>
      </c>
      <c r="O10" s="13" t="s">
        <v>69</v>
      </c>
      <c r="P10" s="13" t="s">
        <v>110</v>
      </c>
      <c r="Q10" s="13" t="s">
        <v>117</v>
      </c>
      <c r="R10" s="13" t="s">
        <v>118</v>
      </c>
      <c r="S10" s="13" t="s">
        <v>73</v>
      </c>
      <c r="T10" s="13" t="s">
        <v>119</v>
      </c>
      <c r="U10" s="13" t="s">
        <v>105</v>
      </c>
      <c r="V10" s="13" t="s">
        <v>76</v>
      </c>
      <c r="W10" s="13">
        <v>2023</v>
      </c>
      <c r="X10" s="13" t="s">
        <v>77</v>
      </c>
      <c r="Y10" s="13">
        <v>2023.01</v>
      </c>
      <c r="Z10" s="13">
        <v>2023.12</v>
      </c>
      <c r="AA10" s="16">
        <f t="shared" si="1"/>
        <v>45.36</v>
      </c>
      <c r="AB10" s="16">
        <v>45.36</v>
      </c>
      <c r="AC10" s="16"/>
      <c r="AD10" s="16"/>
      <c r="AE10" s="16"/>
      <c r="AF10" s="16">
        <v>1250</v>
      </c>
      <c r="AG10" s="16">
        <v>10</v>
      </c>
      <c r="AH10" s="13" t="s">
        <v>57</v>
      </c>
      <c r="AI10" s="13" t="s">
        <v>57</v>
      </c>
      <c r="AJ10" s="13" t="s">
        <v>57</v>
      </c>
      <c r="AK10" s="13" t="s">
        <v>77</v>
      </c>
      <c r="AL10" s="13" t="s">
        <v>57</v>
      </c>
      <c r="AM10" s="13" t="s">
        <v>77</v>
      </c>
      <c r="AN10" s="13" t="s">
        <v>117</v>
      </c>
      <c r="AO10" s="13" t="s">
        <v>77</v>
      </c>
      <c r="AP10" s="13" t="s">
        <v>120</v>
      </c>
      <c r="AQ10" s="13" t="s">
        <v>79</v>
      </c>
      <c r="AR10" s="13">
        <v>13896284218</v>
      </c>
      <c r="AS10" s="13"/>
    </row>
    <row r="11" s="1" customFormat="1" ht="63" customHeight="1" spans="1:45">
      <c r="A11" s="10">
        <v>5</v>
      </c>
      <c r="B11" s="11" t="s">
        <v>56</v>
      </c>
      <c r="C11" s="12" t="s">
        <v>57</v>
      </c>
      <c r="D11" s="13" t="s">
        <v>121</v>
      </c>
      <c r="E11" s="13" t="s">
        <v>59</v>
      </c>
      <c r="F11" s="13" t="s">
        <v>94</v>
      </c>
      <c r="G11" s="13" t="s">
        <v>122</v>
      </c>
      <c r="H11" s="13" t="s">
        <v>62</v>
      </c>
      <c r="I11" s="13" t="s">
        <v>123</v>
      </c>
      <c r="J11" s="13" t="s">
        <v>124</v>
      </c>
      <c r="K11" s="13" t="s">
        <v>98</v>
      </c>
      <c r="L11" s="13" t="s">
        <v>125</v>
      </c>
      <c r="M11" s="13" t="s">
        <v>126</v>
      </c>
      <c r="N11" s="13" t="s">
        <v>127</v>
      </c>
      <c r="O11" s="13" t="s">
        <v>69</v>
      </c>
      <c r="P11" s="13" t="s">
        <v>128</v>
      </c>
      <c r="Q11" s="13" t="s">
        <v>129</v>
      </c>
      <c r="R11" s="13" t="s">
        <v>130</v>
      </c>
      <c r="S11" s="13" t="s">
        <v>103</v>
      </c>
      <c r="T11" s="13" t="s">
        <v>131</v>
      </c>
      <c r="U11" s="13" t="s">
        <v>105</v>
      </c>
      <c r="V11" s="13" t="s">
        <v>76</v>
      </c>
      <c r="W11" s="13">
        <v>2023</v>
      </c>
      <c r="X11" s="13" t="s">
        <v>77</v>
      </c>
      <c r="Y11" s="13">
        <v>2023.01</v>
      </c>
      <c r="Z11" s="13">
        <v>2023.12</v>
      </c>
      <c r="AA11" s="16">
        <f t="shared" si="1"/>
        <v>150</v>
      </c>
      <c r="AB11" s="16">
        <v>75</v>
      </c>
      <c r="AC11" s="16"/>
      <c r="AD11" s="16"/>
      <c r="AE11" s="16">
        <v>75</v>
      </c>
      <c r="AF11" s="16">
        <v>1825</v>
      </c>
      <c r="AG11" s="16">
        <v>79</v>
      </c>
      <c r="AH11" s="13" t="s">
        <v>57</v>
      </c>
      <c r="AI11" s="13" t="s">
        <v>57</v>
      </c>
      <c r="AJ11" s="13" t="s">
        <v>57</v>
      </c>
      <c r="AK11" s="13" t="s">
        <v>77</v>
      </c>
      <c r="AL11" s="13" t="s">
        <v>57</v>
      </c>
      <c r="AM11" s="13" t="s">
        <v>77</v>
      </c>
      <c r="AN11" s="13" t="s">
        <v>132</v>
      </c>
      <c r="AO11" s="13" t="s">
        <v>77</v>
      </c>
      <c r="AP11" s="13" t="s">
        <v>133</v>
      </c>
      <c r="AQ11" s="13" t="s">
        <v>79</v>
      </c>
      <c r="AR11" s="13">
        <v>13896284218</v>
      </c>
      <c r="AS11" s="13"/>
    </row>
    <row r="12" s="1" customFormat="1" ht="63" customHeight="1" spans="1:45">
      <c r="A12" s="10">
        <v>6</v>
      </c>
      <c r="B12" s="11" t="s">
        <v>56</v>
      </c>
      <c r="C12" s="12" t="s">
        <v>77</v>
      </c>
      <c r="D12" s="13" t="s">
        <v>134</v>
      </c>
      <c r="E12" s="16" t="s">
        <v>59</v>
      </c>
      <c r="F12" s="13" t="s">
        <v>135</v>
      </c>
      <c r="G12" s="13" t="s">
        <v>136</v>
      </c>
      <c r="H12" s="13" t="s">
        <v>62</v>
      </c>
      <c r="I12" s="13" t="s">
        <v>137</v>
      </c>
      <c r="J12" s="13" t="s">
        <v>138</v>
      </c>
      <c r="K12" s="13" t="s">
        <v>113</v>
      </c>
      <c r="L12" s="13" t="s">
        <v>139</v>
      </c>
      <c r="M12" s="13" t="s">
        <v>140</v>
      </c>
      <c r="N12" s="13" t="s">
        <v>141</v>
      </c>
      <c r="O12" s="13" t="s">
        <v>69</v>
      </c>
      <c r="P12" s="13" t="s">
        <v>142</v>
      </c>
      <c r="Q12" s="13" t="s">
        <v>143</v>
      </c>
      <c r="R12" s="13" t="s">
        <v>144</v>
      </c>
      <c r="S12" s="13" t="s">
        <v>103</v>
      </c>
      <c r="T12" s="13" t="s">
        <v>74</v>
      </c>
      <c r="U12" s="13" t="s">
        <v>105</v>
      </c>
      <c r="V12" s="13" t="s">
        <v>76</v>
      </c>
      <c r="W12" s="13">
        <v>2023</v>
      </c>
      <c r="X12" s="13" t="s">
        <v>77</v>
      </c>
      <c r="Y12" s="13">
        <v>2023.01</v>
      </c>
      <c r="Z12" s="13">
        <v>2023.12</v>
      </c>
      <c r="AA12" s="16">
        <f t="shared" si="1"/>
        <v>299.27</v>
      </c>
      <c r="AB12" s="16">
        <v>99.82</v>
      </c>
      <c r="AC12" s="16">
        <v>0</v>
      </c>
      <c r="AD12" s="16">
        <v>0</v>
      </c>
      <c r="AE12" s="16">
        <v>199.45</v>
      </c>
      <c r="AF12" s="16">
        <v>2152</v>
      </c>
      <c r="AG12" s="16">
        <v>173</v>
      </c>
      <c r="AH12" s="13" t="s">
        <v>57</v>
      </c>
      <c r="AI12" s="13" t="s">
        <v>57</v>
      </c>
      <c r="AJ12" s="13" t="s">
        <v>57</v>
      </c>
      <c r="AK12" s="13" t="s">
        <v>77</v>
      </c>
      <c r="AL12" s="13" t="s">
        <v>77</v>
      </c>
      <c r="AM12" s="13" t="s">
        <v>77</v>
      </c>
      <c r="AN12" s="13" t="s">
        <v>143</v>
      </c>
      <c r="AO12" s="13" t="s">
        <v>77</v>
      </c>
      <c r="AP12" s="13" t="s">
        <v>145</v>
      </c>
      <c r="AQ12" s="13" t="s">
        <v>79</v>
      </c>
      <c r="AR12" s="13">
        <v>13896284218</v>
      </c>
      <c r="AS12" s="13"/>
    </row>
    <row r="13" s="1" customFormat="1" ht="63" customHeight="1" spans="1:45">
      <c r="A13" s="10">
        <v>7</v>
      </c>
      <c r="B13" s="11" t="s">
        <v>56</v>
      </c>
      <c r="C13" s="17" t="s">
        <v>57</v>
      </c>
      <c r="D13" s="13" t="s">
        <v>146</v>
      </c>
      <c r="E13" s="13" t="s">
        <v>59</v>
      </c>
      <c r="F13" s="13" t="s">
        <v>109</v>
      </c>
      <c r="G13" s="13" t="s">
        <v>147</v>
      </c>
      <c r="H13" s="13" t="s">
        <v>62</v>
      </c>
      <c r="I13" s="13" t="s">
        <v>148</v>
      </c>
      <c r="J13" s="13" t="s">
        <v>149</v>
      </c>
      <c r="K13" s="13" t="s">
        <v>98</v>
      </c>
      <c r="L13" s="13" t="s">
        <v>150</v>
      </c>
      <c r="M13" s="13" t="s">
        <v>151</v>
      </c>
      <c r="N13" s="13" t="s">
        <v>152</v>
      </c>
      <c r="O13" s="13" t="s">
        <v>69</v>
      </c>
      <c r="P13" s="13" t="s">
        <v>147</v>
      </c>
      <c r="Q13" s="13" t="s">
        <v>153</v>
      </c>
      <c r="R13" s="13" t="s">
        <v>154</v>
      </c>
      <c r="S13" s="13" t="s">
        <v>103</v>
      </c>
      <c r="T13" s="13" t="s">
        <v>131</v>
      </c>
      <c r="U13" s="13" t="s">
        <v>105</v>
      </c>
      <c r="V13" s="13" t="s">
        <v>76</v>
      </c>
      <c r="W13" s="13">
        <v>2023</v>
      </c>
      <c r="X13" s="13" t="s">
        <v>77</v>
      </c>
      <c r="Y13" s="13">
        <v>2023.01</v>
      </c>
      <c r="Z13" s="13">
        <v>2023.12</v>
      </c>
      <c r="AA13" s="16">
        <f t="shared" si="1"/>
        <v>202</v>
      </c>
      <c r="AB13" s="16">
        <v>100</v>
      </c>
      <c r="AC13" s="16"/>
      <c r="AD13" s="16"/>
      <c r="AE13" s="16">
        <v>102</v>
      </c>
      <c r="AF13" s="16">
        <v>50</v>
      </c>
      <c r="AG13" s="16">
        <v>24</v>
      </c>
      <c r="AH13" s="13" t="s">
        <v>57</v>
      </c>
      <c r="AI13" s="13" t="s">
        <v>57</v>
      </c>
      <c r="AJ13" s="13" t="s">
        <v>57</v>
      </c>
      <c r="AK13" s="13" t="s">
        <v>77</v>
      </c>
      <c r="AL13" s="13" t="s">
        <v>57</v>
      </c>
      <c r="AM13" s="13" t="s">
        <v>77</v>
      </c>
      <c r="AN13" s="13" t="s">
        <v>153</v>
      </c>
      <c r="AO13" s="13" t="s">
        <v>77</v>
      </c>
      <c r="AP13" s="13" t="s">
        <v>155</v>
      </c>
      <c r="AQ13" s="13" t="s">
        <v>79</v>
      </c>
      <c r="AR13" s="13">
        <v>13896284218</v>
      </c>
      <c r="AS13" s="13"/>
    </row>
    <row r="14" s="1" customFormat="1" ht="63" customHeight="1" spans="1:45">
      <c r="A14" s="10">
        <v>8</v>
      </c>
      <c r="B14" s="10" t="s">
        <v>156</v>
      </c>
      <c r="C14" s="10" t="s">
        <v>57</v>
      </c>
      <c r="D14" s="13" t="s">
        <v>157</v>
      </c>
      <c r="E14" s="13" t="s">
        <v>81</v>
      </c>
      <c r="F14" s="13" t="s">
        <v>158</v>
      </c>
      <c r="G14" s="15" t="s">
        <v>159</v>
      </c>
      <c r="H14" s="13" t="s">
        <v>160</v>
      </c>
      <c r="I14" s="13" t="s">
        <v>161</v>
      </c>
      <c r="J14" s="15" t="s">
        <v>162</v>
      </c>
      <c r="K14" s="13" t="s">
        <v>163</v>
      </c>
      <c r="L14" s="15" t="s">
        <v>162</v>
      </c>
      <c r="M14" s="15" t="s">
        <v>164</v>
      </c>
      <c r="N14" s="13" t="s">
        <v>165</v>
      </c>
      <c r="O14" s="13" t="s">
        <v>166</v>
      </c>
      <c r="P14" s="15" t="s">
        <v>167</v>
      </c>
      <c r="Q14" s="13"/>
      <c r="R14" s="13" t="s">
        <v>168</v>
      </c>
      <c r="S14" s="13" t="s">
        <v>169</v>
      </c>
      <c r="T14" s="13" t="s">
        <v>170</v>
      </c>
      <c r="U14" s="13" t="s">
        <v>105</v>
      </c>
      <c r="V14" s="13" t="s">
        <v>156</v>
      </c>
      <c r="W14" s="13">
        <v>2023</v>
      </c>
      <c r="X14" s="13" t="s">
        <v>77</v>
      </c>
      <c r="Y14" s="13">
        <v>2023.01</v>
      </c>
      <c r="Z14" s="13">
        <v>2023.12</v>
      </c>
      <c r="AA14" s="16">
        <f t="shared" si="1"/>
        <v>39.5</v>
      </c>
      <c r="AB14" s="48">
        <v>39.5</v>
      </c>
      <c r="AC14" s="13"/>
      <c r="AD14" s="13"/>
      <c r="AE14" s="13"/>
      <c r="AF14" s="13">
        <v>1685</v>
      </c>
      <c r="AG14" s="13">
        <v>29</v>
      </c>
      <c r="AH14" s="13" t="s">
        <v>57</v>
      </c>
      <c r="AI14" s="13" t="s">
        <v>57</v>
      </c>
      <c r="AJ14" s="13" t="s">
        <v>57</v>
      </c>
      <c r="AK14" s="13" t="s">
        <v>77</v>
      </c>
      <c r="AL14" s="13" t="s">
        <v>57</v>
      </c>
      <c r="AM14" s="13" t="s">
        <v>57</v>
      </c>
      <c r="AN14" s="13" t="s">
        <v>171</v>
      </c>
      <c r="AO14" s="13" t="s">
        <v>57</v>
      </c>
      <c r="AP14" s="13" t="s">
        <v>171</v>
      </c>
      <c r="AQ14" s="13" t="s">
        <v>172</v>
      </c>
      <c r="AR14" s="13">
        <v>13509444338</v>
      </c>
      <c r="AS14" s="13"/>
    </row>
    <row r="15" s="1" customFormat="1" ht="63" customHeight="1" spans="1:45">
      <c r="A15" s="10">
        <v>9</v>
      </c>
      <c r="B15" s="10" t="s">
        <v>156</v>
      </c>
      <c r="C15" s="13" t="s">
        <v>77</v>
      </c>
      <c r="D15" s="13" t="s">
        <v>173</v>
      </c>
      <c r="E15" s="16" t="s">
        <v>81</v>
      </c>
      <c r="F15" s="16" t="s">
        <v>174</v>
      </c>
      <c r="G15" s="18" t="s">
        <v>175</v>
      </c>
      <c r="H15" s="16" t="s">
        <v>160</v>
      </c>
      <c r="I15" s="16" t="s">
        <v>176</v>
      </c>
      <c r="J15" s="18" t="s">
        <v>177</v>
      </c>
      <c r="K15" s="16" t="s">
        <v>163</v>
      </c>
      <c r="L15" s="18" t="s">
        <v>177</v>
      </c>
      <c r="M15" s="18" t="s">
        <v>178</v>
      </c>
      <c r="N15" s="16" t="s">
        <v>165</v>
      </c>
      <c r="O15" s="16" t="s">
        <v>166</v>
      </c>
      <c r="P15" s="18" t="s">
        <v>179</v>
      </c>
      <c r="Q15" s="16"/>
      <c r="R15" s="16" t="s">
        <v>180</v>
      </c>
      <c r="S15" s="16" t="s">
        <v>169</v>
      </c>
      <c r="T15" s="16" t="s">
        <v>170</v>
      </c>
      <c r="U15" s="16" t="s">
        <v>105</v>
      </c>
      <c r="V15" s="16" t="s">
        <v>156</v>
      </c>
      <c r="W15" s="16">
        <v>2023</v>
      </c>
      <c r="X15" s="16" t="s">
        <v>77</v>
      </c>
      <c r="Y15" s="16">
        <v>2023.01</v>
      </c>
      <c r="Z15" s="16">
        <v>2023.12</v>
      </c>
      <c r="AA15" s="16">
        <f t="shared" si="1"/>
        <v>40</v>
      </c>
      <c r="AB15" s="16">
        <v>40</v>
      </c>
      <c r="AC15" s="16"/>
      <c r="AD15" s="16"/>
      <c r="AE15" s="16"/>
      <c r="AF15" s="16">
        <v>428</v>
      </c>
      <c r="AG15" s="16">
        <v>42</v>
      </c>
      <c r="AH15" s="16" t="s">
        <v>57</v>
      </c>
      <c r="AI15" s="16" t="s">
        <v>57</v>
      </c>
      <c r="AJ15" s="16" t="s">
        <v>57</v>
      </c>
      <c r="AK15" s="16" t="s">
        <v>77</v>
      </c>
      <c r="AL15" s="16" t="s">
        <v>77</v>
      </c>
      <c r="AM15" s="16" t="s">
        <v>57</v>
      </c>
      <c r="AN15" s="16" t="s">
        <v>171</v>
      </c>
      <c r="AO15" s="16" t="s">
        <v>57</v>
      </c>
      <c r="AP15" s="16" t="s">
        <v>171</v>
      </c>
      <c r="AQ15" s="16" t="s">
        <v>172</v>
      </c>
      <c r="AR15" s="16">
        <v>13509444338</v>
      </c>
      <c r="AS15" s="13"/>
    </row>
    <row r="16" s="1" customFormat="1" ht="63" customHeight="1" spans="1:45">
      <c r="A16" s="10">
        <v>10</v>
      </c>
      <c r="B16" s="13" t="s">
        <v>156</v>
      </c>
      <c r="C16" s="13" t="s">
        <v>57</v>
      </c>
      <c r="D16" s="13" t="s">
        <v>181</v>
      </c>
      <c r="E16" s="16" t="s">
        <v>59</v>
      </c>
      <c r="F16" s="16" t="s">
        <v>94</v>
      </c>
      <c r="G16" s="18" t="s">
        <v>182</v>
      </c>
      <c r="H16" s="16" t="s">
        <v>62</v>
      </c>
      <c r="I16" s="16" t="s">
        <v>183</v>
      </c>
      <c r="J16" s="18" t="s">
        <v>184</v>
      </c>
      <c r="K16" s="16" t="s">
        <v>185</v>
      </c>
      <c r="L16" s="18" t="s">
        <v>184</v>
      </c>
      <c r="M16" s="18" t="s">
        <v>186</v>
      </c>
      <c r="N16" s="16" t="s">
        <v>165</v>
      </c>
      <c r="O16" s="16" t="s">
        <v>166</v>
      </c>
      <c r="P16" s="18" t="s">
        <v>187</v>
      </c>
      <c r="Q16" s="16" t="s">
        <v>188</v>
      </c>
      <c r="R16" s="16" t="s">
        <v>189</v>
      </c>
      <c r="S16" s="16" t="s">
        <v>190</v>
      </c>
      <c r="T16" s="16" t="s">
        <v>170</v>
      </c>
      <c r="U16" s="16" t="s">
        <v>105</v>
      </c>
      <c r="V16" s="16" t="s">
        <v>156</v>
      </c>
      <c r="W16" s="16">
        <v>2023</v>
      </c>
      <c r="X16" s="16" t="s">
        <v>77</v>
      </c>
      <c r="Y16" s="16">
        <v>2023.01</v>
      </c>
      <c r="Z16" s="16">
        <v>2023.12</v>
      </c>
      <c r="AA16" s="16">
        <f t="shared" si="1"/>
        <v>98.4</v>
      </c>
      <c r="AB16" s="16">
        <v>46.9</v>
      </c>
      <c r="AC16" s="16"/>
      <c r="AD16" s="16"/>
      <c r="AE16" s="16">
        <v>51.5</v>
      </c>
      <c r="AF16" s="16">
        <v>12</v>
      </c>
      <c r="AG16" s="16">
        <v>3</v>
      </c>
      <c r="AH16" s="16" t="s">
        <v>57</v>
      </c>
      <c r="AI16" s="16" t="s">
        <v>57</v>
      </c>
      <c r="AJ16" s="16" t="s">
        <v>57</v>
      </c>
      <c r="AK16" s="16" t="s">
        <v>77</v>
      </c>
      <c r="AL16" s="16" t="s">
        <v>57</v>
      </c>
      <c r="AM16" s="16" t="s">
        <v>57</v>
      </c>
      <c r="AN16" s="16" t="s">
        <v>191</v>
      </c>
      <c r="AO16" s="16" t="s">
        <v>77</v>
      </c>
      <c r="AP16" s="16" t="s">
        <v>191</v>
      </c>
      <c r="AQ16" s="16" t="s">
        <v>172</v>
      </c>
      <c r="AR16" s="16">
        <v>13509444338</v>
      </c>
      <c r="AS16" s="13"/>
    </row>
    <row r="17" s="1" customFormat="1" ht="63" customHeight="1" spans="1:45">
      <c r="A17" s="10">
        <v>11</v>
      </c>
      <c r="B17" s="13" t="s">
        <v>156</v>
      </c>
      <c r="C17" s="13" t="s">
        <v>57</v>
      </c>
      <c r="D17" s="13" t="s">
        <v>192</v>
      </c>
      <c r="E17" s="16" t="s">
        <v>59</v>
      </c>
      <c r="F17" s="16" t="s">
        <v>94</v>
      </c>
      <c r="G17" s="18" t="s">
        <v>193</v>
      </c>
      <c r="H17" s="16" t="s">
        <v>62</v>
      </c>
      <c r="I17" s="16" t="s">
        <v>194</v>
      </c>
      <c r="J17" s="18" t="s">
        <v>195</v>
      </c>
      <c r="K17" s="16" t="s">
        <v>185</v>
      </c>
      <c r="L17" s="18" t="s">
        <v>195</v>
      </c>
      <c r="M17" s="18" t="s">
        <v>196</v>
      </c>
      <c r="N17" s="16" t="s">
        <v>165</v>
      </c>
      <c r="O17" s="16" t="s">
        <v>166</v>
      </c>
      <c r="P17" s="18" t="s">
        <v>197</v>
      </c>
      <c r="Q17" s="16" t="s">
        <v>198</v>
      </c>
      <c r="R17" s="16" t="s">
        <v>189</v>
      </c>
      <c r="S17" s="16" t="s">
        <v>190</v>
      </c>
      <c r="T17" s="16" t="s">
        <v>170</v>
      </c>
      <c r="U17" s="16" t="s">
        <v>105</v>
      </c>
      <c r="V17" s="16" t="s">
        <v>156</v>
      </c>
      <c r="W17" s="16">
        <v>2023</v>
      </c>
      <c r="X17" s="16" t="s">
        <v>77</v>
      </c>
      <c r="Y17" s="16">
        <v>2023.01</v>
      </c>
      <c r="Z17" s="16">
        <v>2023.12</v>
      </c>
      <c r="AA17" s="16">
        <f t="shared" si="1"/>
        <v>66.8</v>
      </c>
      <c r="AB17" s="16">
        <v>37.4</v>
      </c>
      <c r="AC17" s="16"/>
      <c r="AD17" s="16"/>
      <c r="AE17" s="16">
        <v>29.4</v>
      </c>
      <c r="AF17" s="16">
        <v>20</v>
      </c>
      <c r="AG17" s="16">
        <v>5</v>
      </c>
      <c r="AH17" s="16" t="s">
        <v>57</v>
      </c>
      <c r="AI17" s="16" t="s">
        <v>57</v>
      </c>
      <c r="AJ17" s="16" t="s">
        <v>57</v>
      </c>
      <c r="AK17" s="16" t="s">
        <v>77</v>
      </c>
      <c r="AL17" s="16" t="s">
        <v>57</v>
      </c>
      <c r="AM17" s="16" t="s">
        <v>57</v>
      </c>
      <c r="AN17" s="16" t="s">
        <v>199</v>
      </c>
      <c r="AO17" s="16" t="s">
        <v>77</v>
      </c>
      <c r="AP17" s="16" t="s">
        <v>199</v>
      </c>
      <c r="AQ17" s="16" t="s">
        <v>172</v>
      </c>
      <c r="AR17" s="16">
        <v>13509444338</v>
      </c>
      <c r="AS17" s="13"/>
    </row>
    <row r="18" s="1" customFormat="1" ht="63" customHeight="1" spans="1:45">
      <c r="A18" s="10">
        <v>12</v>
      </c>
      <c r="B18" s="10" t="s">
        <v>156</v>
      </c>
      <c r="C18" s="13" t="s">
        <v>57</v>
      </c>
      <c r="D18" s="13" t="s">
        <v>200</v>
      </c>
      <c r="E18" s="16" t="s">
        <v>81</v>
      </c>
      <c r="F18" s="16" t="s">
        <v>174</v>
      </c>
      <c r="G18" s="16" t="s">
        <v>201</v>
      </c>
      <c r="H18" s="16" t="s">
        <v>62</v>
      </c>
      <c r="I18" s="16" t="s">
        <v>161</v>
      </c>
      <c r="J18" s="18" t="s">
        <v>202</v>
      </c>
      <c r="K18" s="16" t="s">
        <v>163</v>
      </c>
      <c r="L18" s="18" t="s">
        <v>203</v>
      </c>
      <c r="M18" s="18" t="s">
        <v>204</v>
      </c>
      <c r="N18" s="16" t="s">
        <v>205</v>
      </c>
      <c r="O18" s="16" t="s">
        <v>166</v>
      </c>
      <c r="P18" s="18" t="s">
        <v>206</v>
      </c>
      <c r="Q18" s="16"/>
      <c r="R18" s="16" t="s">
        <v>207</v>
      </c>
      <c r="S18" s="16" t="s">
        <v>169</v>
      </c>
      <c r="T18" s="16" t="s">
        <v>170</v>
      </c>
      <c r="U18" s="16" t="s">
        <v>105</v>
      </c>
      <c r="V18" s="16" t="s">
        <v>156</v>
      </c>
      <c r="W18" s="16">
        <v>2023</v>
      </c>
      <c r="X18" s="16" t="s">
        <v>77</v>
      </c>
      <c r="Y18" s="16">
        <v>2023.01</v>
      </c>
      <c r="Z18" s="16">
        <v>2023.12</v>
      </c>
      <c r="AA18" s="16">
        <f t="shared" si="1"/>
        <v>84</v>
      </c>
      <c r="AB18" s="16">
        <v>84</v>
      </c>
      <c r="AC18" s="16"/>
      <c r="AD18" s="16"/>
      <c r="AE18" s="16"/>
      <c r="AF18" s="16">
        <v>148</v>
      </c>
      <c r="AG18" s="16">
        <v>9</v>
      </c>
      <c r="AH18" s="13" t="s">
        <v>57</v>
      </c>
      <c r="AI18" s="16" t="s">
        <v>57</v>
      </c>
      <c r="AJ18" s="16" t="s">
        <v>57</v>
      </c>
      <c r="AK18" s="16" t="s">
        <v>77</v>
      </c>
      <c r="AL18" s="16" t="s">
        <v>57</v>
      </c>
      <c r="AM18" s="16" t="s">
        <v>57</v>
      </c>
      <c r="AN18" s="16" t="s">
        <v>171</v>
      </c>
      <c r="AO18" s="16" t="s">
        <v>57</v>
      </c>
      <c r="AP18" s="16" t="s">
        <v>171</v>
      </c>
      <c r="AQ18" s="16" t="s">
        <v>172</v>
      </c>
      <c r="AR18" s="16">
        <v>13509444338</v>
      </c>
      <c r="AS18" s="13"/>
    </row>
    <row r="19" s="1" customFormat="1" ht="63" customHeight="1" spans="1:45">
      <c r="A19" s="10">
        <v>13</v>
      </c>
      <c r="B19" s="10" t="s">
        <v>156</v>
      </c>
      <c r="C19" s="13" t="s">
        <v>57</v>
      </c>
      <c r="D19" s="13" t="s">
        <v>208</v>
      </c>
      <c r="E19" s="16" t="s">
        <v>81</v>
      </c>
      <c r="F19" s="16" t="s">
        <v>209</v>
      </c>
      <c r="G19" s="18" t="s">
        <v>210</v>
      </c>
      <c r="H19" s="16" t="s">
        <v>62</v>
      </c>
      <c r="I19" s="16" t="s">
        <v>161</v>
      </c>
      <c r="J19" s="18" t="s">
        <v>211</v>
      </c>
      <c r="K19" s="16" t="s">
        <v>163</v>
      </c>
      <c r="L19" s="18" t="s">
        <v>211</v>
      </c>
      <c r="M19" s="18" t="s">
        <v>212</v>
      </c>
      <c r="N19" s="16" t="s">
        <v>205</v>
      </c>
      <c r="O19" s="16" t="s">
        <v>166</v>
      </c>
      <c r="P19" s="18" t="s">
        <v>213</v>
      </c>
      <c r="Q19" s="16"/>
      <c r="R19" s="16" t="s">
        <v>214</v>
      </c>
      <c r="S19" s="16" t="s">
        <v>169</v>
      </c>
      <c r="T19" s="16" t="s">
        <v>170</v>
      </c>
      <c r="U19" s="16" t="s">
        <v>105</v>
      </c>
      <c r="V19" s="16" t="s">
        <v>156</v>
      </c>
      <c r="W19" s="16">
        <v>2023</v>
      </c>
      <c r="X19" s="16" t="s">
        <v>77</v>
      </c>
      <c r="Y19" s="16">
        <v>2023.01</v>
      </c>
      <c r="Z19" s="16">
        <v>2023.12</v>
      </c>
      <c r="AA19" s="16">
        <f t="shared" si="1"/>
        <v>3.8</v>
      </c>
      <c r="AB19" s="16">
        <v>3.8</v>
      </c>
      <c r="AC19" s="16"/>
      <c r="AD19" s="16"/>
      <c r="AE19" s="16"/>
      <c r="AF19" s="16">
        <v>106</v>
      </c>
      <c r="AG19" s="16">
        <v>4</v>
      </c>
      <c r="AH19" s="13" t="s">
        <v>57</v>
      </c>
      <c r="AI19" s="16" t="s">
        <v>57</v>
      </c>
      <c r="AJ19" s="16" t="s">
        <v>57</v>
      </c>
      <c r="AK19" s="16" t="s">
        <v>77</v>
      </c>
      <c r="AL19" s="16" t="s">
        <v>57</v>
      </c>
      <c r="AM19" s="16" t="s">
        <v>57</v>
      </c>
      <c r="AN19" s="16" t="s">
        <v>171</v>
      </c>
      <c r="AO19" s="16" t="s">
        <v>57</v>
      </c>
      <c r="AP19" s="16" t="s">
        <v>171</v>
      </c>
      <c r="AQ19" s="16" t="s">
        <v>172</v>
      </c>
      <c r="AR19" s="16">
        <v>13509444338</v>
      </c>
      <c r="AS19" s="13"/>
    </row>
    <row r="20" s="1" customFormat="1" ht="63" customHeight="1" spans="1:45">
      <c r="A20" s="10">
        <v>14</v>
      </c>
      <c r="B20" s="10" t="s">
        <v>156</v>
      </c>
      <c r="C20" s="19" t="s">
        <v>77</v>
      </c>
      <c r="D20" s="19" t="s">
        <v>215</v>
      </c>
      <c r="E20" s="20" t="s">
        <v>81</v>
      </c>
      <c r="F20" s="20" t="s">
        <v>158</v>
      </c>
      <c r="G20" s="20" t="s">
        <v>216</v>
      </c>
      <c r="H20" s="20" t="s">
        <v>62</v>
      </c>
      <c r="I20" s="20" t="s">
        <v>176</v>
      </c>
      <c r="J20" s="38" t="s">
        <v>217</v>
      </c>
      <c r="K20" s="20" t="s">
        <v>163</v>
      </c>
      <c r="L20" s="38" t="s">
        <v>217</v>
      </c>
      <c r="M20" s="38" t="s">
        <v>218</v>
      </c>
      <c r="N20" s="20" t="s">
        <v>219</v>
      </c>
      <c r="O20" s="20" t="s">
        <v>166</v>
      </c>
      <c r="P20" s="38" t="s">
        <v>206</v>
      </c>
      <c r="Q20" s="20"/>
      <c r="R20" s="20" t="s">
        <v>220</v>
      </c>
      <c r="S20" s="20" t="s">
        <v>169</v>
      </c>
      <c r="T20" s="20" t="s">
        <v>170</v>
      </c>
      <c r="U20" s="20" t="s">
        <v>105</v>
      </c>
      <c r="V20" s="20" t="s">
        <v>156</v>
      </c>
      <c r="W20" s="20">
        <v>2023</v>
      </c>
      <c r="X20" s="20" t="s">
        <v>77</v>
      </c>
      <c r="Y20" s="20">
        <v>2023.01</v>
      </c>
      <c r="Z20" s="20">
        <v>2023.12</v>
      </c>
      <c r="AA20" s="16">
        <f t="shared" si="1"/>
        <v>45</v>
      </c>
      <c r="AB20" s="20">
        <v>45</v>
      </c>
      <c r="AC20" s="20"/>
      <c r="AD20" s="20"/>
      <c r="AE20" s="20"/>
      <c r="AF20" s="20">
        <v>76</v>
      </c>
      <c r="AG20" s="20">
        <v>7</v>
      </c>
      <c r="AH20" s="19" t="s">
        <v>57</v>
      </c>
      <c r="AI20" s="20" t="s">
        <v>57</v>
      </c>
      <c r="AJ20" s="20" t="s">
        <v>57</v>
      </c>
      <c r="AK20" s="20" t="s">
        <v>77</v>
      </c>
      <c r="AL20" s="20" t="s">
        <v>77</v>
      </c>
      <c r="AM20" s="20" t="s">
        <v>57</v>
      </c>
      <c r="AN20" s="20" t="s">
        <v>171</v>
      </c>
      <c r="AO20" s="20" t="s">
        <v>57</v>
      </c>
      <c r="AP20" s="20" t="s">
        <v>171</v>
      </c>
      <c r="AQ20" s="20" t="s">
        <v>172</v>
      </c>
      <c r="AR20" s="20">
        <v>13509444338</v>
      </c>
      <c r="AS20" s="13"/>
    </row>
    <row r="21" s="1" customFormat="1" ht="63" customHeight="1" spans="1:45">
      <c r="A21" s="10">
        <v>15</v>
      </c>
      <c r="B21" s="13" t="s">
        <v>156</v>
      </c>
      <c r="C21" s="13" t="s">
        <v>57</v>
      </c>
      <c r="D21" s="13" t="s">
        <v>221</v>
      </c>
      <c r="E21" s="16" t="s">
        <v>81</v>
      </c>
      <c r="F21" s="16" t="s">
        <v>158</v>
      </c>
      <c r="G21" s="16" t="s">
        <v>222</v>
      </c>
      <c r="H21" s="16" t="s">
        <v>62</v>
      </c>
      <c r="I21" s="16" t="s">
        <v>223</v>
      </c>
      <c r="J21" s="18" t="s">
        <v>224</v>
      </c>
      <c r="K21" s="16" t="s">
        <v>163</v>
      </c>
      <c r="L21" s="18" t="s">
        <v>224</v>
      </c>
      <c r="M21" s="18" t="s">
        <v>225</v>
      </c>
      <c r="N21" s="16" t="s">
        <v>165</v>
      </c>
      <c r="O21" s="16" t="s">
        <v>166</v>
      </c>
      <c r="P21" s="18" t="s">
        <v>226</v>
      </c>
      <c r="Q21" s="16"/>
      <c r="R21" s="16" t="s">
        <v>227</v>
      </c>
      <c r="S21" s="16" t="s">
        <v>169</v>
      </c>
      <c r="T21" s="16" t="s">
        <v>170</v>
      </c>
      <c r="U21" s="16" t="s">
        <v>105</v>
      </c>
      <c r="V21" s="16" t="s">
        <v>156</v>
      </c>
      <c r="W21" s="16">
        <v>2023</v>
      </c>
      <c r="X21" s="16" t="s">
        <v>77</v>
      </c>
      <c r="Y21" s="16">
        <v>2023.01</v>
      </c>
      <c r="Z21" s="16">
        <v>2023.12</v>
      </c>
      <c r="AA21" s="16">
        <f t="shared" si="1"/>
        <v>55</v>
      </c>
      <c r="AB21" s="16">
        <v>55</v>
      </c>
      <c r="AC21" s="16"/>
      <c r="AD21" s="16"/>
      <c r="AE21" s="16"/>
      <c r="AF21" s="16">
        <v>95</v>
      </c>
      <c r="AG21" s="16">
        <v>5</v>
      </c>
      <c r="AH21" s="13" t="s">
        <v>57</v>
      </c>
      <c r="AI21" s="16" t="s">
        <v>57</v>
      </c>
      <c r="AJ21" s="16" t="s">
        <v>57</v>
      </c>
      <c r="AK21" s="16" t="s">
        <v>77</v>
      </c>
      <c r="AL21" s="16" t="s">
        <v>57</v>
      </c>
      <c r="AM21" s="16" t="s">
        <v>57</v>
      </c>
      <c r="AN21" s="16" t="s">
        <v>171</v>
      </c>
      <c r="AO21" s="16" t="s">
        <v>57</v>
      </c>
      <c r="AP21" s="16" t="s">
        <v>171</v>
      </c>
      <c r="AQ21" s="16" t="s">
        <v>172</v>
      </c>
      <c r="AR21" s="16">
        <v>13509444338</v>
      </c>
      <c r="AS21" s="13"/>
    </row>
    <row r="22" s="1" customFormat="1" ht="63" customHeight="1" spans="1:45">
      <c r="A22" s="10">
        <v>16</v>
      </c>
      <c r="B22" s="10" t="s">
        <v>156</v>
      </c>
      <c r="C22" s="13" t="s">
        <v>57</v>
      </c>
      <c r="D22" s="13" t="s">
        <v>228</v>
      </c>
      <c r="E22" s="16" t="s">
        <v>81</v>
      </c>
      <c r="F22" s="16" t="s">
        <v>174</v>
      </c>
      <c r="G22" s="16" t="s">
        <v>229</v>
      </c>
      <c r="H22" s="16" t="s">
        <v>62</v>
      </c>
      <c r="I22" s="16" t="s">
        <v>230</v>
      </c>
      <c r="J22" s="18" t="s">
        <v>231</v>
      </c>
      <c r="K22" s="16" t="s">
        <v>163</v>
      </c>
      <c r="L22" s="18" t="s">
        <v>231</v>
      </c>
      <c r="M22" s="18" t="s">
        <v>232</v>
      </c>
      <c r="N22" s="16" t="s">
        <v>205</v>
      </c>
      <c r="O22" s="16" t="s">
        <v>166</v>
      </c>
      <c r="P22" s="18" t="s">
        <v>233</v>
      </c>
      <c r="Q22" s="16"/>
      <c r="R22" s="16" t="s">
        <v>234</v>
      </c>
      <c r="S22" s="16" t="s">
        <v>169</v>
      </c>
      <c r="T22" s="16" t="s">
        <v>170</v>
      </c>
      <c r="U22" s="16" t="s">
        <v>105</v>
      </c>
      <c r="V22" s="16" t="s">
        <v>156</v>
      </c>
      <c r="W22" s="16">
        <v>2023</v>
      </c>
      <c r="X22" s="16" t="s">
        <v>77</v>
      </c>
      <c r="Y22" s="16">
        <v>2023.01</v>
      </c>
      <c r="Z22" s="16">
        <v>2023.12</v>
      </c>
      <c r="AA22" s="16">
        <f t="shared" si="1"/>
        <v>49</v>
      </c>
      <c r="AB22" s="16">
        <v>49</v>
      </c>
      <c r="AC22" s="16"/>
      <c r="AD22" s="16"/>
      <c r="AE22" s="16"/>
      <c r="AF22" s="16">
        <v>22</v>
      </c>
      <c r="AG22" s="16">
        <v>7</v>
      </c>
      <c r="AH22" s="13" t="s">
        <v>57</v>
      </c>
      <c r="AI22" s="16" t="s">
        <v>57</v>
      </c>
      <c r="AJ22" s="16" t="s">
        <v>57</v>
      </c>
      <c r="AK22" s="16" t="s">
        <v>77</v>
      </c>
      <c r="AL22" s="16" t="s">
        <v>57</v>
      </c>
      <c r="AM22" s="16" t="s">
        <v>57</v>
      </c>
      <c r="AN22" s="16" t="s">
        <v>171</v>
      </c>
      <c r="AO22" s="16" t="s">
        <v>57</v>
      </c>
      <c r="AP22" s="16" t="s">
        <v>171</v>
      </c>
      <c r="AQ22" s="16" t="s">
        <v>172</v>
      </c>
      <c r="AR22" s="16">
        <v>13509444338</v>
      </c>
      <c r="AS22" s="13"/>
    </row>
    <row r="23" s="1" customFormat="1" ht="63" customHeight="1" spans="1:45">
      <c r="A23" s="10">
        <v>17</v>
      </c>
      <c r="B23" s="10" t="s">
        <v>235</v>
      </c>
      <c r="C23" s="16" t="s">
        <v>57</v>
      </c>
      <c r="D23" s="13" t="s">
        <v>236</v>
      </c>
      <c r="E23" s="13" t="s">
        <v>81</v>
      </c>
      <c r="F23" s="13" t="s">
        <v>237</v>
      </c>
      <c r="G23" s="13" t="s">
        <v>238</v>
      </c>
      <c r="H23" s="13" t="s">
        <v>62</v>
      </c>
      <c r="I23" s="13" t="s">
        <v>239</v>
      </c>
      <c r="J23" s="13" t="s">
        <v>240</v>
      </c>
      <c r="K23" s="13" t="s">
        <v>241</v>
      </c>
      <c r="L23" s="13" t="s">
        <v>240</v>
      </c>
      <c r="M23" s="13" t="s">
        <v>242</v>
      </c>
      <c r="N23" s="13" t="s">
        <v>243</v>
      </c>
      <c r="O23" s="13" t="s">
        <v>244</v>
      </c>
      <c r="P23" s="13" t="s">
        <v>245</v>
      </c>
      <c r="Q23" s="13" t="s">
        <v>246</v>
      </c>
      <c r="R23" s="13" t="s">
        <v>247</v>
      </c>
      <c r="S23" s="13" t="s">
        <v>169</v>
      </c>
      <c r="T23" s="13" t="s">
        <v>248</v>
      </c>
      <c r="U23" s="13" t="s">
        <v>105</v>
      </c>
      <c r="V23" s="13" t="s">
        <v>249</v>
      </c>
      <c r="W23" s="13">
        <v>2023</v>
      </c>
      <c r="X23" s="13" t="s">
        <v>77</v>
      </c>
      <c r="Y23" s="13" t="s">
        <v>250</v>
      </c>
      <c r="Z23" s="13">
        <v>2023.12</v>
      </c>
      <c r="AA23" s="16">
        <f t="shared" si="1"/>
        <v>20</v>
      </c>
      <c r="AB23" s="16">
        <v>20</v>
      </c>
      <c r="AC23" s="16"/>
      <c r="AD23" s="16"/>
      <c r="AE23" s="16"/>
      <c r="AF23" s="16">
        <v>388</v>
      </c>
      <c r="AG23" s="16">
        <v>98</v>
      </c>
      <c r="AH23" s="13" t="s">
        <v>57</v>
      </c>
      <c r="AI23" s="13" t="s">
        <v>57</v>
      </c>
      <c r="AJ23" s="13" t="s">
        <v>57</v>
      </c>
      <c r="AK23" s="13" t="s">
        <v>57</v>
      </c>
      <c r="AL23" s="13" t="s">
        <v>57</v>
      </c>
      <c r="AM23" s="13" t="s">
        <v>57</v>
      </c>
      <c r="AN23" s="13" t="s">
        <v>57</v>
      </c>
      <c r="AO23" s="13" t="s">
        <v>57</v>
      </c>
      <c r="AP23" s="13" t="s">
        <v>171</v>
      </c>
      <c r="AQ23" s="13" t="s">
        <v>251</v>
      </c>
      <c r="AR23" s="13">
        <v>13594831656</v>
      </c>
      <c r="AS23" s="48"/>
    </row>
    <row r="24" s="1" customFormat="1" ht="63" customHeight="1" spans="1:45">
      <c r="A24" s="10">
        <v>18</v>
      </c>
      <c r="B24" s="10" t="s">
        <v>235</v>
      </c>
      <c r="C24" s="16" t="s">
        <v>57</v>
      </c>
      <c r="D24" s="13" t="s">
        <v>252</v>
      </c>
      <c r="E24" s="13" t="s">
        <v>59</v>
      </c>
      <c r="F24" s="13" t="s">
        <v>94</v>
      </c>
      <c r="G24" s="13" t="s">
        <v>253</v>
      </c>
      <c r="H24" s="13" t="s">
        <v>62</v>
      </c>
      <c r="I24" s="13" t="s">
        <v>254</v>
      </c>
      <c r="J24" s="13" t="s">
        <v>255</v>
      </c>
      <c r="K24" s="13" t="s">
        <v>256</v>
      </c>
      <c r="L24" s="13" t="s">
        <v>255</v>
      </c>
      <c r="M24" s="13" t="s">
        <v>257</v>
      </c>
      <c r="N24" s="13" t="s">
        <v>243</v>
      </c>
      <c r="O24" s="13" t="s">
        <v>244</v>
      </c>
      <c r="P24" s="13" t="s">
        <v>258</v>
      </c>
      <c r="Q24" s="13" t="s">
        <v>259</v>
      </c>
      <c r="R24" s="13" t="s">
        <v>260</v>
      </c>
      <c r="S24" s="13" t="s">
        <v>169</v>
      </c>
      <c r="T24" s="13" t="s">
        <v>248</v>
      </c>
      <c r="U24" s="13" t="s">
        <v>105</v>
      </c>
      <c r="V24" s="13" t="s">
        <v>249</v>
      </c>
      <c r="W24" s="13">
        <v>2023</v>
      </c>
      <c r="X24" s="13" t="s">
        <v>77</v>
      </c>
      <c r="Y24" s="13" t="s">
        <v>250</v>
      </c>
      <c r="Z24" s="13">
        <v>2023.12</v>
      </c>
      <c r="AA24" s="16">
        <f t="shared" si="1"/>
        <v>30</v>
      </c>
      <c r="AB24" s="16">
        <v>30</v>
      </c>
      <c r="AC24" s="16"/>
      <c r="AD24" s="16"/>
      <c r="AE24" s="16"/>
      <c r="AF24" s="16">
        <v>210</v>
      </c>
      <c r="AG24" s="16">
        <v>12</v>
      </c>
      <c r="AH24" s="13" t="s">
        <v>57</v>
      </c>
      <c r="AI24" s="13" t="s">
        <v>57</v>
      </c>
      <c r="AJ24" s="13" t="s">
        <v>57</v>
      </c>
      <c r="AK24" s="13" t="s">
        <v>77</v>
      </c>
      <c r="AL24" s="13" t="s">
        <v>57</v>
      </c>
      <c r="AM24" s="13" t="s">
        <v>57</v>
      </c>
      <c r="AN24" s="13" t="s">
        <v>57</v>
      </c>
      <c r="AO24" s="13" t="s">
        <v>57</v>
      </c>
      <c r="AP24" s="13" t="s">
        <v>171</v>
      </c>
      <c r="AQ24" s="13" t="s">
        <v>251</v>
      </c>
      <c r="AR24" s="13">
        <v>13594831656</v>
      </c>
      <c r="AS24" s="48"/>
    </row>
    <row r="25" s="1" customFormat="1" ht="63" customHeight="1" spans="1:45">
      <c r="A25" s="10">
        <v>19</v>
      </c>
      <c r="B25" s="10" t="s">
        <v>235</v>
      </c>
      <c r="C25" s="16" t="s">
        <v>57</v>
      </c>
      <c r="D25" s="13" t="s">
        <v>261</v>
      </c>
      <c r="E25" s="13" t="s">
        <v>59</v>
      </c>
      <c r="F25" s="13" t="s">
        <v>94</v>
      </c>
      <c r="G25" s="13" t="s">
        <v>262</v>
      </c>
      <c r="H25" s="13" t="s">
        <v>62</v>
      </c>
      <c r="I25" s="13" t="s">
        <v>263</v>
      </c>
      <c r="J25" s="13" t="s">
        <v>264</v>
      </c>
      <c r="K25" s="13" t="s">
        <v>265</v>
      </c>
      <c r="L25" s="13" t="s">
        <v>264</v>
      </c>
      <c r="M25" s="13" t="s">
        <v>266</v>
      </c>
      <c r="N25" s="13" t="s">
        <v>267</v>
      </c>
      <c r="O25" s="13" t="s">
        <v>244</v>
      </c>
      <c r="P25" s="13" t="s">
        <v>268</v>
      </c>
      <c r="Q25" s="13" t="s">
        <v>269</v>
      </c>
      <c r="R25" s="13" t="s">
        <v>270</v>
      </c>
      <c r="S25" s="13" t="s">
        <v>103</v>
      </c>
      <c r="T25" s="13" t="s">
        <v>248</v>
      </c>
      <c r="U25" s="13" t="s">
        <v>271</v>
      </c>
      <c r="V25" s="13" t="s">
        <v>272</v>
      </c>
      <c r="W25" s="13">
        <v>2023</v>
      </c>
      <c r="X25" s="13" t="s">
        <v>77</v>
      </c>
      <c r="Y25" s="13" t="s">
        <v>250</v>
      </c>
      <c r="Z25" s="13">
        <v>2023.12</v>
      </c>
      <c r="AA25" s="16">
        <f t="shared" si="1"/>
        <v>119</v>
      </c>
      <c r="AB25" s="16">
        <v>63</v>
      </c>
      <c r="AC25" s="16"/>
      <c r="AD25" s="16"/>
      <c r="AE25" s="16">
        <v>56</v>
      </c>
      <c r="AF25" s="16">
        <v>146</v>
      </c>
      <c r="AG25" s="16">
        <v>116</v>
      </c>
      <c r="AH25" s="13" t="s">
        <v>57</v>
      </c>
      <c r="AI25" s="13" t="s">
        <v>57</v>
      </c>
      <c r="AJ25" s="13" t="s">
        <v>57</v>
      </c>
      <c r="AK25" s="13" t="s">
        <v>77</v>
      </c>
      <c r="AL25" s="13" t="s">
        <v>57</v>
      </c>
      <c r="AM25" s="13" t="s">
        <v>77</v>
      </c>
      <c r="AN25" s="13" t="s">
        <v>273</v>
      </c>
      <c r="AO25" s="13" t="s">
        <v>77</v>
      </c>
      <c r="AP25" s="13" t="s">
        <v>274</v>
      </c>
      <c r="AQ25" s="13" t="s">
        <v>251</v>
      </c>
      <c r="AR25" s="13">
        <v>13594831656</v>
      </c>
      <c r="AS25" s="48"/>
    </row>
    <row r="26" s="1" customFormat="1" ht="63" customHeight="1" spans="1:45">
      <c r="A26" s="10">
        <v>20</v>
      </c>
      <c r="B26" s="10" t="s">
        <v>235</v>
      </c>
      <c r="C26" s="16" t="s">
        <v>57</v>
      </c>
      <c r="D26" s="13" t="s">
        <v>275</v>
      </c>
      <c r="E26" s="13" t="s">
        <v>59</v>
      </c>
      <c r="F26" s="13" t="s">
        <v>94</v>
      </c>
      <c r="G26" s="13" t="s">
        <v>276</v>
      </c>
      <c r="H26" s="13" t="s">
        <v>62</v>
      </c>
      <c r="I26" s="13" t="s">
        <v>277</v>
      </c>
      <c r="J26" s="13" t="s">
        <v>278</v>
      </c>
      <c r="K26" s="13" t="s">
        <v>279</v>
      </c>
      <c r="L26" s="13" t="s">
        <v>278</v>
      </c>
      <c r="M26" s="13" t="s">
        <v>280</v>
      </c>
      <c r="N26" s="13" t="s">
        <v>243</v>
      </c>
      <c r="O26" s="13" t="s">
        <v>244</v>
      </c>
      <c r="P26" s="13" t="s">
        <v>281</v>
      </c>
      <c r="Q26" s="13" t="s">
        <v>282</v>
      </c>
      <c r="R26" s="13" t="s">
        <v>283</v>
      </c>
      <c r="S26" s="13" t="s">
        <v>73</v>
      </c>
      <c r="T26" s="13" t="s">
        <v>248</v>
      </c>
      <c r="U26" s="13" t="s">
        <v>105</v>
      </c>
      <c r="V26" s="13" t="s">
        <v>249</v>
      </c>
      <c r="W26" s="13">
        <v>2023</v>
      </c>
      <c r="X26" s="13" t="s">
        <v>77</v>
      </c>
      <c r="Y26" s="13" t="s">
        <v>250</v>
      </c>
      <c r="Z26" s="13">
        <v>2023.12</v>
      </c>
      <c r="AA26" s="16">
        <f t="shared" si="1"/>
        <v>5.95</v>
      </c>
      <c r="AB26" s="16">
        <v>5.95</v>
      </c>
      <c r="AC26" s="16"/>
      <c r="AD26" s="16"/>
      <c r="AE26" s="16"/>
      <c r="AF26" s="16">
        <v>502</v>
      </c>
      <c r="AG26" s="16">
        <v>41</v>
      </c>
      <c r="AH26" s="13" t="s">
        <v>57</v>
      </c>
      <c r="AI26" s="13" t="s">
        <v>57</v>
      </c>
      <c r="AJ26" s="13" t="s">
        <v>57</v>
      </c>
      <c r="AK26" s="13" t="s">
        <v>77</v>
      </c>
      <c r="AL26" s="13" t="s">
        <v>57</v>
      </c>
      <c r="AM26" s="13" t="s">
        <v>57</v>
      </c>
      <c r="AN26" s="13" t="s">
        <v>57</v>
      </c>
      <c r="AO26" s="13" t="s">
        <v>77</v>
      </c>
      <c r="AP26" s="13" t="s">
        <v>284</v>
      </c>
      <c r="AQ26" s="13" t="s">
        <v>251</v>
      </c>
      <c r="AR26" s="13">
        <v>13594831656</v>
      </c>
      <c r="AS26" s="48"/>
    </row>
    <row r="27" s="1" customFormat="1" ht="63" customHeight="1" spans="1:45">
      <c r="A27" s="10">
        <v>21</v>
      </c>
      <c r="B27" s="10" t="s">
        <v>235</v>
      </c>
      <c r="C27" s="16" t="s">
        <v>77</v>
      </c>
      <c r="D27" s="13" t="s">
        <v>285</v>
      </c>
      <c r="E27" s="13" t="s">
        <v>81</v>
      </c>
      <c r="F27" s="13" t="s">
        <v>286</v>
      </c>
      <c r="G27" s="13" t="s">
        <v>287</v>
      </c>
      <c r="H27" s="13" t="s">
        <v>62</v>
      </c>
      <c r="I27" s="13" t="s">
        <v>288</v>
      </c>
      <c r="J27" s="13" t="s">
        <v>289</v>
      </c>
      <c r="K27" s="13" t="s">
        <v>290</v>
      </c>
      <c r="L27" s="13" t="s">
        <v>289</v>
      </c>
      <c r="M27" s="13" t="s">
        <v>291</v>
      </c>
      <c r="N27" s="13" t="s">
        <v>243</v>
      </c>
      <c r="O27" s="13" t="s">
        <v>244</v>
      </c>
      <c r="P27" s="13" t="s">
        <v>292</v>
      </c>
      <c r="Q27" s="13" t="s">
        <v>293</v>
      </c>
      <c r="R27" s="13" t="s">
        <v>294</v>
      </c>
      <c r="S27" s="13" t="s">
        <v>169</v>
      </c>
      <c r="T27" s="13" t="s">
        <v>248</v>
      </c>
      <c r="U27" s="13" t="s">
        <v>105</v>
      </c>
      <c r="V27" s="13" t="s">
        <v>249</v>
      </c>
      <c r="W27" s="13">
        <v>2023</v>
      </c>
      <c r="X27" s="13" t="s">
        <v>77</v>
      </c>
      <c r="Y27" s="13" t="s">
        <v>250</v>
      </c>
      <c r="Z27" s="13">
        <v>2023.12</v>
      </c>
      <c r="AA27" s="16">
        <f t="shared" si="1"/>
        <v>48.16</v>
      </c>
      <c r="AB27" s="16">
        <v>48.16</v>
      </c>
      <c r="AC27" s="16"/>
      <c r="AD27" s="16"/>
      <c r="AE27" s="16"/>
      <c r="AF27" s="16">
        <v>3367</v>
      </c>
      <c r="AG27" s="16">
        <v>457</v>
      </c>
      <c r="AH27" s="13" t="s">
        <v>57</v>
      </c>
      <c r="AI27" s="13" t="s">
        <v>57</v>
      </c>
      <c r="AJ27" s="13" t="s">
        <v>57</v>
      </c>
      <c r="AK27" s="13" t="s">
        <v>77</v>
      </c>
      <c r="AL27" s="13" t="s">
        <v>77</v>
      </c>
      <c r="AM27" s="13" t="s">
        <v>57</v>
      </c>
      <c r="AN27" s="13" t="s">
        <v>57</v>
      </c>
      <c r="AO27" s="13" t="s">
        <v>57</v>
      </c>
      <c r="AP27" s="13" t="s">
        <v>171</v>
      </c>
      <c r="AQ27" s="13" t="s">
        <v>251</v>
      </c>
      <c r="AR27" s="13">
        <v>13594831656</v>
      </c>
      <c r="AS27" s="48"/>
    </row>
    <row r="28" s="1" customFormat="1" ht="63" customHeight="1" spans="1:45">
      <c r="A28" s="10">
        <v>22</v>
      </c>
      <c r="B28" s="10" t="s">
        <v>235</v>
      </c>
      <c r="C28" s="16" t="s">
        <v>57</v>
      </c>
      <c r="D28" s="13" t="s">
        <v>295</v>
      </c>
      <c r="E28" s="13" t="s">
        <v>81</v>
      </c>
      <c r="F28" s="13" t="s">
        <v>237</v>
      </c>
      <c r="G28" s="13" t="s">
        <v>296</v>
      </c>
      <c r="H28" s="13" t="s">
        <v>62</v>
      </c>
      <c r="I28" s="13" t="s">
        <v>297</v>
      </c>
      <c r="J28" s="13" t="s">
        <v>298</v>
      </c>
      <c r="K28" s="13" t="s">
        <v>299</v>
      </c>
      <c r="L28" s="13" t="s">
        <v>298</v>
      </c>
      <c r="M28" s="13" t="s">
        <v>300</v>
      </c>
      <c r="N28" s="13" t="s">
        <v>243</v>
      </c>
      <c r="O28" s="13" t="s">
        <v>244</v>
      </c>
      <c r="P28" s="13" t="s">
        <v>301</v>
      </c>
      <c r="Q28" s="13" t="s">
        <v>302</v>
      </c>
      <c r="R28" s="13" t="s">
        <v>303</v>
      </c>
      <c r="S28" s="13" t="s">
        <v>169</v>
      </c>
      <c r="T28" s="13" t="s">
        <v>248</v>
      </c>
      <c r="U28" s="13" t="s">
        <v>105</v>
      </c>
      <c r="V28" s="13" t="s">
        <v>249</v>
      </c>
      <c r="W28" s="13">
        <v>2023</v>
      </c>
      <c r="X28" s="13" t="s">
        <v>77</v>
      </c>
      <c r="Y28" s="13" t="s">
        <v>250</v>
      </c>
      <c r="Z28" s="13">
        <v>2023.12</v>
      </c>
      <c r="AA28" s="16">
        <f t="shared" si="1"/>
        <v>21.36</v>
      </c>
      <c r="AB28" s="16">
        <v>21.36</v>
      </c>
      <c r="AC28" s="16"/>
      <c r="AD28" s="16"/>
      <c r="AE28" s="16"/>
      <c r="AF28" s="16">
        <v>440</v>
      </c>
      <c r="AG28" s="16">
        <v>27</v>
      </c>
      <c r="AH28" s="13" t="s">
        <v>57</v>
      </c>
      <c r="AI28" s="13" t="s">
        <v>57</v>
      </c>
      <c r="AJ28" s="13" t="s">
        <v>57</v>
      </c>
      <c r="AK28" s="13" t="s">
        <v>57</v>
      </c>
      <c r="AL28" s="13" t="s">
        <v>57</v>
      </c>
      <c r="AM28" s="13" t="s">
        <v>57</v>
      </c>
      <c r="AN28" s="13" t="s">
        <v>57</v>
      </c>
      <c r="AO28" s="13" t="s">
        <v>57</v>
      </c>
      <c r="AP28" s="13" t="s">
        <v>171</v>
      </c>
      <c r="AQ28" s="13" t="s">
        <v>251</v>
      </c>
      <c r="AR28" s="13">
        <v>13594831656</v>
      </c>
      <c r="AS28" s="48"/>
    </row>
    <row r="29" s="1" customFormat="1" ht="63" customHeight="1" spans="1:45">
      <c r="A29" s="10">
        <v>23</v>
      </c>
      <c r="B29" s="10" t="s">
        <v>235</v>
      </c>
      <c r="C29" s="16" t="s">
        <v>77</v>
      </c>
      <c r="D29" s="13" t="s">
        <v>304</v>
      </c>
      <c r="E29" s="13" t="s">
        <v>59</v>
      </c>
      <c r="F29" s="13" t="s">
        <v>94</v>
      </c>
      <c r="G29" s="13" t="s">
        <v>305</v>
      </c>
      <c r="H29" s="13" t="s">
        <v>62</v>
      </c>
      <c r="I29" s="13" t="s">
        <v>306</v>
      </c>
      <c r="J29" s="13" t="s">
        <v>307</v>
      </c>
      <c r="K29" s="13" t="s">
        <v>308</v>
      </c>
      <c r="L29" s="13" t="s">
        <v>309</v>
      </c>
      <c r="M29" s="13" t="s">
        <v>310</v>
      </c>
      <c r="N29" s="13" t="s">
        <v>243</v>
      </c>
      <c r="O29" s="13" t="s">
        <v>244</v>
      </c>
      <c r="P29" s="13" t="s">
        <v>311</v>
      </c>
      <c r="Q29" s="13" t="s">
        <v>312</v>
      </c>
      <c r="R29" s="13" t="s">
        <v>313</v>
      </c>
      <c r="S29" s="13" t="s">
        <v>169</v>
      </c>
      <c r="T29" s="13" t="s">
        <v>248</v>
      </c>
      <c r="U29" s="13" t="s">
        <v>105</v>
      </c>
      <c r="V29" s="13" t="s">
        <v>249</v>
      </c>
      <c r="W29" s="13">
        <v>2023</v>
      </c>
      <c r="X29" s="13" t="s">
        <v>77</v>
      </c>
      <c r="Y29" s="13" t="s">
        <v>250</v>
      </c>
      <c r="Z29" s="13">
        <v>2023.12</v>
      </c>
      <c r="AA29" s="16">
        <f t="shared" si="1"/>
        <v>88.2</v>
      </c>
      <c r="AB29" s="16">
        <v>88.2</v>
      </c>
      <c r="AC29" s="16"/>
      <c r="AD29" s="16"/>
      <c r="AE29" s="16"/>
      <c r="AF29" s="16">
        <v>464</v>
      </c>
      <c r="AG29" s="16">
        <v>60</v>
      </c>
      <c r="AH29" s="13" t="s">
        <v>57</v>
      </c>
      <c r="AI29" s="13" t="s">
        <v>57</v>
      </c>
      <c r="AJ29" s="13" t="s">
        <v>57</v>
      </c>
      <c r="AK29" s="13" t="s">
        <v>77</v>
      </c>
      <c r="AL29" s="13" t="s">
        <v>77</v>
      </c>
      <c r="AM29" s="13" t="s">
        <v>57</v>
      </c>
      <c r="AN29" s="13" t="s">
        <v>57</v>
      </c>
      <c r="AO29" s="13" t="s">
        <v>57</v>
      </c>
      <c r="AP29" s="13" t="s">
        <v>171</v>
      </c>
      <c r="AQ29" s="13" t="s">
        <v>251</v>
      </c>
      <c r="AR29" s="13">
        <v>13594831656</v>
      </c>
      <c r="AS29" s="48"/>
    </row>
    <row r="30" s="1" customFormat="1" ht="63" customHeight="1" spans="1:45">
      <c r="A30" s="10">
        <v>24</v>
      </c>
      <c r="B30" s="10" t="s">
        <v>235</v>
      </c>
      <c r="C30" s="16" t="s">
        <v>57</v>
      </c>
      <c r="D30" s="13" t="s">
        <v>314</v>
      </c>
      <c r="E30" s="13" t="s">
        <v>81</v>
      </c>
      <c r="F30" s="13" t="s">
        <v>315</v>
      </c>
      <c r="G30" s="13" t="s">
        <v>316</v>
      </c>
      <c r="H30" s="13" t="s">
        <v>62</v>
      </c>
      <c r="I30" s="13" t="s">
        <v>317</v>
      </c>
      <c r="J30" s="13" t="s">
        <v>318</v>
      </c>
      <c r="K30" s="13" t="s">
        <v>319</v>
      </c>
      <c r="L30" s="13" t="s">
        <v>320</v>
      </c>
      <c r="M30" s="13" t="s">
        <v>321</v>
      </c>
      <c r="N30" s="13" t="s">
        <v>243</v>
      </c>
      <c r="O30" s="13" t="s">
        <v>244</v>
      </c>
      <c r="P30" s="13" t="s">
        <v>322</v>
      </c>
      <c r="Q30" s="13" t="s">
        <v>312</v>
      </c>
      <c r="R30" s="13" t="s">
        <v>323</v>
      </c>
      <c r="S30" s="13" t="s">
        <v>169</v>
      </c>
      <c r="T30" s="13" t="s">
        <v>248</v>
      </c>
      <c r="U30" s="13" t="s">
        <v>105</v>
      </c>
      <c r="V30" s="13" t="s">
        <v>249</v>
      </c>
      <c r="W30" s="13">
        <v>2023</v>
      </c>
      <c r="X30" s="13" t="s">
        <v>77</v>
      </c>
      <c r="Y30" s="13" t="s">
        <v>250</v>
      </c>
      <c r="Z30" s="13">
        <v>2023.12</v>
      </c>
      <c r="AA30" s="16">
        <f t="shared" si="1"/>
        <v>120</v>
      </c>
      <c r="AB30" s="16">
        <v>120</v>
      </c>
      <c r="AC30" s="16"/>
      <c r="AD30" s="16"/>
      <c r="AE30" s="16"/>
      <c r="AF30" s="16">
        <v>300</v>
      </c>
      <c r="AG30" s="16">
        <v>33</v>
      </c>
      <c r="AH30" s="13" t="s">
        <v>57</v>
      </c>
      <c r="AI30" s="13" t="s">
        <v>57</v>
      </c>
      <c r="AJ30" s="13" t="s">
        <v>57</v>
      </c>
      <c r="AK30" s="13" t="s">
        <v>77</v>
      </c>
      <c r="AL30" s="13" t="s">
        <v>57</v>
      </c>
      <c r="AM30" s="13" t="s">
        <v>57</v>
      </c>
      <c r="AN30" s="13" t="s">
        <v>57</v>
      </c>
      <c r="AO30" s="13" t="s">
        <v>57</v>
      </c>
      <c r="AP30" s="13" t="s">
        <v>171</v>
      </c>
      <c r="AQ30" s="13" t="s">
        <v>251</v>
      </c>
      <c r="AR30" s="13">
        <v>13594831656</v>
      </c>
      <c r="AS30" s="48"/>
    </row>
    <row r="31" s="1" customFormat="1" ht="63" customHeight="1" spans="1:45">
      <c r="A31" s="10">
        <v>25</v>
      </c>
      <c r="B31" s="11" t="s">
        <v>324</v>
      </c>
      <c r="C31" s="13" t="s">
        <v>77</v>
      </c>
      <c r="D31" s="16" t="s">
        <v>325</v>
      </c>
      <c r="E31" s="13" t="s">
        <v>59</v>
      </c>
      <c r="F31" s="13" t="s">
        <v>326</v>
      </c>
      <c r="G31" s="13" t="s">
        <v>327</v>
      </c>
      <c r="H31" s="14" t="s">
        <v>62</v>
      </c>
      <c r="I31" s="14" t="s">
        <v>328</v>
      </c>
      <c r="J31" s="13" t="s">
        <v>329</v>
      </c>
      <c r="K31" s="15" t="s">
        <v>330</v>
      </c>
      <c r="L31" s="13" t="s">
        <v>329</v>
      </c>
      <c r="M31" s="13" t="s">
        <v>331</v>
      </c>
      <c r="N31" s="13" t="s">
        <v>332</v>
      </c>
      <c r="O31" s="13" t="s">
        <v>333</v>
      </c>
      <c r="P31" s="13" t="s">
        <v>334</v>
      </c>
      <c r="Q31" s="13" t="s">
        <v>171</v>
      </c>
      <c r="R31" s="13" t="s">
        <v>335</v>
      </c>
      <c r="S31" s="44" t="s">
        <v>169</v>
      </c>
      <c r="T31" s="13" t="s">
        <v>336</v>
      </c>
      <c r="U31" s="16" t="s">
        <v>105</v>
      </c>
      <c r="V31" s="39" t="s">
        <v>337</v>
      </c>
      <c r="W31" s="14">
        <v>2023</v>
      </c>
      <c r="X31" s="44" t="s">
        <v>77</v>
      </c>
      <c r="Y31" s="49">
        <v>2023.01</v>
      </c>
      <c r="Z31" s="49">
        <v>2023.12</v>
      </c>
      <c r="AA31" s="16">
        <f t="shared" si="1"/>
        <v>80</v>
      </c>
      <c r="AB31" s="17">
        <v>80</v>
      </c>
      <c r="AC31" s="17"/>
      <c r="AD31" s="17"/>
      <c r="AE31" s="17"/>
      <c r="AF31" s="17">
        <v>330</v>
      </c>
      <c r="AG31" s="17">
        <v>15</v>
      </c>
      <c r="AH31" s="14" t="s">
        <v>57</v>
      </c>
      <c r="AI31" s="14" t="s">
        <v>57</v>
      </c>
      <c r="AJ31" s="14" t="s">
        <v>77</v>
      </c>
      <c r="AK31" s="14" t="s">
        <v>77</v>
      </c>
      <c r="AL31" s="14" t="s">
        <v>77</v>
      </c>
      <c r="AM31" s="13" t="s">
        <v>57</v>
      </c>
      <c r="AN31" s="13"/>
      <c r="AO31" s="13" t="s">
        <v>57</v>
      </c>
      <c r="AP31" s="13"/>
      <c r="AQ31" s="13" t="s">
        <v>338</v>
      </c>
      <c r="AR31" s="13">
        <v>13594074496</v>
      </c>
      <c r="AS31" s="58"/>
    </row>
    <row r="32" s="1" customFormat="1" ht="63" customHeight="1" spans="1:45">
      <c r="A32" s="10">
        <v>26</v>
      </c>
      <c r="B32" s="11" t="s">
        <v>324</v>
      </c>
      <c r="C32" s="13" t="s">
        <v>77</v>
      </c>
      <c r="D32" s="15" t="s">
        <v>339</v>
      </c>
      <c r="E32" s="13" t="s">
        <v>59</v>
      </c>
      <c r="F32" s="13" t="s">
        <v>326</v>
      </c>
      <c r="G32" s="13" t="s">
        <v>340</v>
      </c>
      <c r="H32" s="13" t="s">
        <v>62</v>
      </c>
      <c r="I32" s="13" t="s">
        <v>341</v>
      </c>
      <c r="J32" s="13" t="s">
        <v>342</v>
      </c>
      <c r="K32" s="13" t="s">
        <v>343</v>
      </c>
      <c r="L32" s="13" t="s">
        <v>343</v>
      </c>
      <c r="M32" s="13" t="s">
        <v>342</v>
      </c>
      <c r="N32" s="13" t="s">
        <v>344</v>
      </c>
      <c r="O32" s="13" t="s">
        <v>333</v>
      </c>
      <c r="P32" s="13" t="s">
        <v>345</v>
      </c>
      <c r="Q32" s="13" t="s">
        <v>343</v>
      </c>
      <c r="R32" s="13" t="s">
        <v>343</v>
      </c>
      <c r="S32" s="13" t="s">
        <v>190</v>
      </c>
      <c r="T32" s="13" t="s">
        <v>336</v>
      </c>
      <c r="U32" s="13" t="s">
        <v>105</v>
      </c>
      <c r="V32" s="13" t="s">
        <v>337</v>
      </c>
      <c r="W32" s="13">
        <v>2023</v>
      </c>
      <c r="X32" s="13" t="s">
        <v>77</v>
      </c>
      <c r="Y32" s="16">
        <v>2023.01</v>
      </c>
      <c r="Z32" s="16">
        <v>2023.12</v>
      </c>
      <c r="AA32" s="16">
        <f t="shared" si="1"/>
        <v>68</v>
      </c>
      <c r="AB32" s="16">
        <v>68</v>
      </c>
      <c r="AC32" s="17"/>
      <c r="AD32" s="17"/>
      <c r="AE32" s="17"/>
      <c r="AF32" s="17">
        <v>133</v>
      </c>
      <c r="AG32" s="17">
        <v>22</v>
      </c>
      <c r="AH32" s="14" t="s">
        <v>57</v>
      </c>
      <c r="AI32" s="14" t="s">
        <v>57</v>
      </c>
      <c r="AJ32" s="14" t="s">
        <v>77</v>
      </c>
      <c r="AK32" s="14" t="s">
        <v>77</v>
      </c>
      <c r="AL32" s="14" t="s">
        <v>77</v>
      </c>
      <c r="AM32" s="13" t="s">
        <v>57</v>
      </c>
      <c r="AN32" s="13" t="s">
        <v>346</v>
      </c>
      <c r="AO32" s="14" t="s">
        <v>77</v>
      </c>
      <c r="AP32" s="13" t="s">
        <v>346</v>
      </c>
      <c r="AQ32" s="13" t="s">
        <v>338</v>
      </c>
      <c r="AR32" s="13">
        <v>13594074496</v>
      </c>
      <c r="AS32" s="58"/>
    </row>
    <row r="33" s="1" customFormat="1" ht="63" customHeight="1" spans="1:45">
      <c r="A33" s="10">
        <v>27</v>
      </c>
      <c r="B33" s="11" t="s">
        <v>324</v>
      </c>
      <c r="C33" s="13" t="s">
        <v>57</v>
      </c>
      <c r="D33" s="13" t="s">
        <v>347</v>
      </c>
      <c r="E33" s="13" t="s">
        <v>59</v>
      </c>
      <c r="F33" s="13" t="s">
        <v>326</v>
      </c>
      <c r="G33" s="13" t="s">
        <v>348</v>
      </c>
      <c r="H33" s="14" t="s">
        <v>62</v>
      </c>
      <c r="I33" s="13" t="s">
        <v>349</v>
      </c>
      <c r="J33" s="13" t="s">
        <v>350</v>
      </c>
      <c r="K33" s="13" t="s">
        <v>351</v>
      </c>
      <c r="L33" s="13" t="s">
        <v>350</v>
      </c>
      <c r="M33" s="13" t="s">
        <v>352</v>
      </c>
      <c r="N33" s="13" t="s">
        <v>344</v>
      </c>
      <c r="O33" s="13" t="s">
        <v>333</v>
      </c>
      <c r="P33" s="13" t="s">
        <v>345</v>
      </c>
      <c r="Q33" s="13" t="s">
        <v>353</v>
      </c>
      <c r="R33" s="13" t="s">
        <v>353</v>
      </c>
      <c r="S33" s="13" t="s">
        <v>354</v>
      </c>
      <c r="T33" s="13" t="s">
        <v>336</v>
      </c>
      <c r="U33" s="16" t="s">
        <v>105</v>
      </c>
      <c r="V33" s="16" t="s">
        <v>337</v>
      </c>
      <c r="W33" s="13">
        <v>2023</v>
      </c>
      <c r="X33" s="44" t="s">
        <v>77</v>
      </c>
      <c r="Y33" s="16">
        <v>2023.01</v>
      </c>
      <c r="Z33" s="16">
        <v>2023.12</v>
      </c>
      <c r="AA33" s="16">
        <f t="shared" si="1"/>
        <v>68</v>
      </c>
      <c r="AB33" s="16">
        <v>68</v>
      </c>
      <c r="AC33" s="16"/>
      <c r="AD33" s="16"/>
      <c r="AE33" s="16"/>
      <c r="AF33" s="16">
        <v>148</v>
      </c>
      <c r="AG33" s="16">
        <v>12</v>
      </c>
      <c r="AH33" s="14" t="s">
        <v>57</v>
      </c>
      <c r="AI33" s="14" t="s">
        <v>57</v>
      </c>
      <c r="AJ33" s="14" t="s">
        <v>77</v>
      </c>
      <c r="AK33" s="14" t="s">
        <v>77</v>
      </c>
      <c r="AL33" s="16" t="s">
        <v>57</v>
      </c>
      <c r="AM33" s="13" t="s">
        <v>57</v>
      </c>
      <c r="AN33" s="13"/>
      <c r="AO33" s="13" t="s">
        <v>57</v>
      </c>
      <c r="AP33" s="13"/>
      <c r="AQ33" s="13" t="s">
        <v>338</v>
      </c>
      <c r="AR33" s="13">
        <v>13594074496</v>
      </c>
      <c r="AS33" s="58"/>
    </row>
    <row r="34" s="1" customFormat="1" ht="63" customHeight="1" spans="1:45">
      <c r="A34" s="10">
        <v>28</v>
      </c>
      <c r="B34" s="11" t="s">
        <v>324</v>
      </c>
      <c r="C34" s="13" t="s">
        <v>57</v>
      </c>
      <c r="D34" s="16" t="s">
        <v>355</v>
      </c>
      <c r="E34" s="13" t="s">
        <v>59</v>
      </c>
      <c r="F34" s="13" t="s">
        <v>326</v>
      </c>
      <c r="G34" s="13" t="s">
        <v>356</v>
      </c>
      <c r="H34" s="14" t="s">
        <v>62</v>
      </c>
      <c r="I34" s="14" t="s">
        <v>357</v>
      </c>
      <c r="J34" s="16" t="s">
        <v>358</v>
      </c>
      <c r="K34" s="15" t="s">
        <v>330</v>
      </c>
      <c r="L34" s="16" t="s">
        <v>358</v>
      </c>
      <c r="M34" s="13" t="s">
        <v>359</v>
      </c>
      <c r="N34" s="13" t="s">
        <v>344</v>
      </c>
      <c r="O34" s="13" t="s">
        <v>333</v>
      </c>
      <c r="P34" s="13" t="s">
        <v>345</v>
      </c>
      <c r="Q34" s="13" t="s">
        <v>360</v>
      </c>
      <c r="R34" s="13" t="s">
        <v>360</v>
      </c>
      <c r="S34" s="44" t="s">
        <v>354</v>
      </c>
      <c r="T34" s="13" t="s">
        <v>336</v>
      </c>
      <c r="U34" s="16" t="s">
        <v>105</v>
      </c>
      <c r="V34" s="39" t="s">
        <v>337</v>
      </c>
      <c r="W34" s="14">
        <v>2023</v>
      </c>
      <c r="X34" s="44" t="s">
        <v>77</v>
      </c>
      <c r="Y34" s="49">
        <v>2023.01</v>
      </c>
      <c r="Z34" s="49">
        <v>2023.12</v>
      </c>
      <c r="AA34" s="16">
        <f t="shared" si="1"/>
        <v>76.8</v>
      </c>
      <c r="AB34" s="17">
        <v>76.8</v>
      </c>
      <c r="AC34" s="17"/>
      <c r="AD34" s="17"/>
      <c r="AE34" s="17"/>
      <c r="AF34" s="17">
        <v>459</v>
      </c>
      <c r="AG34" s="17">
        <v>10</v>
      </c>
      <c r="AH34" s="14" t="s">
        <v>57</v>
      </c>
      <c r="AI34" s="14" t="s">
        <v>57</v>
      </c>
      <c r="AJ34" s="14" t="s">
        <v>77</v>
      </c>
      <c r="AK34" s="14" t="s">
        <v>77</v>
      </c>
      <c r="AL34" s="16" t="s">
        <v>57</v>
      </c>
      <c r="AM34" s="13" t="s">
        <v>57</v>
      </c>
      <c r="AN34" s="13"/>
      <c r="AO34" s="13" t="s">
        <v>57</v>
      </c>
      <c r="AP34" s="13"/>
      <c r="AQ34" s="13" t="s">
        <v>338</v>
      </c>
      <c r="AR34" s="13">
        <v>13594074496</v>
      </c>
      <c r="AS34" s="58"/>
    </row>
    <row r="35" s="1" customFormat="1" ht="63" customHeight="1" spans="1:45">
      <c r="A35" s="10">
        <v>29</v>
      </c>
      <c r="B35" s="11" t="s">
        <v>324</v>
      </c>
      <c r="C35" s="13" t="s">
        <v>57</v>
      </c>
      <c r="D35" s="21" t="s">
        <v>361</v>
      </c>
      <c r="E35" s="17" t="s">
        <v>59</v>
      </c>
      <c r="F35" s="14" t="s">
        <v>59</v>
      </c>
      <c r="G35" s="22" t="s">
        <v>362</v>
      </c>
      <c r="H35" s="14" t="s">
        <v>62</v>
      </c>
      <c r="I35" s="14" t="s">
        <v>363</v>
      </c>
      <c r="J35" s="13" t="s">
        <v>364</v>
      </c>
      <c r="K35" s="39" t="s">
        <v>365</v>
      </c>
      <c r="L35" s="39" t="s">
        <v>365</v>
      </c>
      <c r="M35" s="13" t="s">
        <v>366</v>
      </c>
      <c r="N35" s="13" t="s">
        <v>344</v>
      </c>
      <c r="O35" s="13" t="s">
        <v>367</v>
      </c>
      <c r="P35" s="13" t="s">
        <v>368</v>
      </c>
      <c r="Q35" s="13" t="s">
        <v>346</v>
      </c>
      <c r="R35" s="13" t="s">
        <v>369</v>
      </c>
      <c r="S35" s="44" t="s">
        <v>370</v>
      </c>
      <c r="T35" s="13" t="s">
        <v>336</v>
      </c>
      <c r="U35" s="21" t="s">
        <v>105</v>
      </c>
      <c r="V35" s="39" t="s">
        <v>337</v>
      </c>
      <c r="W35" s="14">
        <v>2023</v>
      </c>
      <c r="X35" s="44" t="s">
        <v>77</v>
      </c>
      <c r="Y35" s="49">
        <v>2023.01</v>
      </c>
      <c r="Z35" s="49">
        <v>2023.12</v>
      </c>
      <c r="AA35" s="16">
        <f t="shared" si="1"/>
        <v>200</v>
      </c>
      <c r="AB35" s="17">
        <v>100</v>
      </c>
      <c r="AC35" s="17"/>
      <c r="AD35" s="17">
        <v>100</v>
      </c>
      <c r="AE35" s="17"/>
      <c r="AF35" s="17">
        <v>482</v>
      </c>
      <c r="AG35" s="17">
        <v>14</v>
      </c>
      <c r="AH35" s="14" t="s">
        <v>57</v>
      </c>
      <c r="AI35" s="14" t="s">
        <v>57</v>
      </c>
      <c r="AJ35" s="14" t="s">
        <v>77</v>
      </c>
      <c r="AK35" s="14" t="s">
        <v>77</v>
      </c>
      <c r="AL35" s="14" t="s">
        <v>57</v>
      </c>
      <c r="AM35" s="14" t="s">
        <v>77</v>
      </c>
      <c r="AN35" s="13" t="s">
        <v>346</v>
      </c>
      <c r="AO35" s="14" t="s">
        <v>77</v>
      </c>
      <c r="AP35" s="13" t="s">
        <v>346</v>
      </c>
      <c r="AQ35" s="13" t="s">
        <v>371</v>
      </c>
      <c r="AR35" s="13">
        <v>13668484777</v>
      </c>
      <c r="AS35" s="58"/>
    </row>
    <row r="36" s="1" customFormat="1" ht="63" customHeight="1" spans="1:45">
      <c r="A36" s="10">
        <v>30</v>
      </c>
      <c r="B36" s="11" t="s">
        <v>372</v>
      </c>
      <c r="C36" s="14" t="s">
        <v>57</v>
      </c>
      <c r="D36" s="13" t="s">
        <v>373</v>
      </c>
      <c r="E36" s="13" t="s">
        <v>59</v>
      </c>
      <c r="F36" s="13" t="s">
        <v>374</v>
      </c>
      <c r="G36" s="23" t="s">
        <v>375</v>
      </c>
      <c r="H36" s="24" t="s">
        <v>62</v>
      </c>
      <c r="I36" s="23" t="s">
        <v>376</v>
      </c>
      <c r="J36" s="23" t="s">
        <v>377</v>
      </c>
      <c r="K36" s="23" t="s">
        <v>378</v>
      </c>
      <c r="L36" s="23" t="s">
        <v>377</v>
      </c>
      <c r="M36" s="13" t="s">
        <v>379</v>
      </c>
      <c r="N36" s="13" t="s">
        <v>380</v>
      </c>
      <c r="O36" s="13" t="s">
        <v>381</v>
      </c>
      <c r="P36" s="15" t="s">
        <v>382</v>
      </c>
      <c r="Q36" s="23" t="s">
        <v>383</v>
      </c>
      <c r="R36" s="23" t="s">
        <v>384</v>
      </c>
      <c r="S36" s="13" t="s">
        <v>190</v>
      </c>
      <c r="T36" s="15" t="s">
        <v>385</v>
      </c>
      <c r="U36" s="23" t="s">
        <v>271</v>
      </c>
      <c r="V36" s="13" t="s">
        <v>386</v>
      </c>
      <c r="W36" s="13" t="s">
        <v>387</v>
      </c>
      <c r="X36" s="13" t="s">
        <v>77</v>
      </c>
      <c r="Y36" s="50">
        <v>45017</v>
      </c>
      <c r="Z36" s="50">
        <v>45231</v>
      </c>
      <c r="AA36" s="16">
        <f t="shared" si="1"/>
        <v>47.472</v>
      </c>
      <c r="AB36" s="17">
        <v>24.972</v>
      </c>
      <c r="AC36" s="17"/>
      <c r="AD36" s="17"/>
      <c r="AE36" s="17">
        <v>22.5</v>
      </c>
      <c r="AF36" s="16">
        <v>8</v>
      </c>
      <c r="AG36" s="16">
        <v>5</v>
      </c>
      <c r="AH36" s="13" t="s">
        <v>57</v>
      </c>
      <c r="AI36" s="13" t="s">
        <v>57</v>
      </c>
      <c r="AJ36" s="13" t="s">
        <v>57</v>
      </c>
      <c r="AK36" s="13" t="s">
        <v>77</v>
      </c>
      <c r="AL36" s="13" t="s">
        <v>57</v>
      </c>
      <c r="AM36" s="13" t="s">
        <v>57</v>
      </c>
      <c r="AN36" s="13" t="s">
        <v>57</v>
      </c>
      <c r="AO36" s="13" t="s">
        <v>57</v>
      </c>
      <c r="AP36" s="16" t="s">
        <v>171</v>
      </c>
      <c r="AQ36" s="13" t="s">
        <v>388</v>
      </c>
      <c r="AR36" s="13">
        <v>15523787161</v>
      </c>
      <c r="AS36" s="59"/>
    </row>
    <row r="37" s="1" customFormat="1" ht="63" customHeight="1" spans="1:45">
      <c r="A37" s="10">
        <v>31</v>
      </c>
      <c r="B37" s="11" t="s">
        <v>372</v>
      </c>
      <c r="C37" s="14" t="s">
        <v>57</v>
      </c>
      <c r="D37" s="13" t="s">
        <v>389</v>
      </c>
      <c r="E37" s="23" t="s">
        <v>81</v>
      </c>
      <c r="F37" s="13" t="s">
        <v>390</v>
      </c>
      <c r="G37" s="15" t="s">
        <v>391</v>
      </c>
      <c r="H37" s="15" t="s">
        <v>62</v>
      </c>
      <c r="I37" s="13" t="s">
        <v>392</v>
      </c>
      <c r="J37" s="15" t="s">
        <v>393</v>
      </c>
      <c r="K37" s="15" t="s">
        <v>394</v>
      </c>
      <c r="L37" s="15" t="s">
        <v>393</v>
      </c>
      <c r="M37" s="13" t="s">
        <v>395</v>
      </c>
      <c r="N37" s="13" t="s">
        <v>380</v>
      </c>
      <c r="O37" s="13" t="s">
        <v>381</v>
      </c>
      <c r="P37" s="15" t="s">
        <v>396</v>
      </c>
      <c r="Q37" s="15" t="s">
        <v>171</v>
      </c>
      <c r="R37" s="15" t="s">
        <v>397</v>
      </c>
      <c r="S37" s="13" t="s">
        <v>169</v>
      </c>
      <c r="T37" s="15" t="s">
        <v>385</v>
      </c>
      <c r="U37" s="23" t="s">
        <v>271</v>
      </c>
      <c r="V37" s="13" t="s">
        <v>386</v>
      </c>
      <c r="W37" s="13" t="s">
        <v>387</v>
      </c>
      <c r="X37" s="13" t="s">
        <v>77</v>
      </c>
      <c r="Y37" s="50">
        <v>45017</v>
      </c>
      <c r="Z37" s="50">
        <v>45231</v>
      </c>
      <c r="AA37" s="16">
        <f t="shared" si="1"/>
        <v>10.34</v>
      </c>
      <c r="AB37" s="16">
        <v>10.34</v>
      </c>
      <c r="AC37" s="17"/>
      <c r="AD37" s="17"/>
      <c r="AE37" s="17"/>
      <c r="AF37" s="16">
        <v>288</v>
      </c>
      <c r="AG37" s="16">
        <v>89</v>
      </c>
      <c r="AH37" s="13" t="s">
        <v>57</v>
      </c>
      <c r="AI37" s="13" t="s">
        <v>57</v>
      </c>
      <c r="AJ37" s="13" t="s">
        <v>57</v>
      </c>
      <c r="AK37" s="13" t="s">
        <v>77</v>
      </c>
      <c r="AL37" s="13" t="s">
        <v>57</v>
      </c>
      <c r="AM37" s="13" t="s">
        <v>57</v>
      </c>
      <c r="AN37" s="13" t="s">
        <v>57</v>
      </c>
      <c r="AO37" s="13" t="s">
        <v>57</v>
      </c>
      <c r="AP37" s="16" t="s">
        <v>171</v>
      </c>
      <c r="AQ37" s="13" t="s">
        <v>398</v>
      </c>
      <c r="AR37" s="13">
        <v>13638242662</v>
      </c>
      <c r="AS37" s="59"/>
    </row>
    <row r="38" s="1" customFormat="1" ht="63" customHeight="1" spans="1:45">
      <c r="A38" s="10">
        <v>32</v>
      </c>
      <c r="B38" s="11" t="s">
        <v>372</v>
      </c>
      <c r="C38" s="14" t="s">
        <v>57</v>
      </c>
      <c r="D38" s="25" t="s">
        <v>399</v>
      </c>
      <c r="E38" s="13" t="s">
        <v>59</v>
      </c>
      <c r="F38" s="13" t="s">
        <v>374</v>
      </c>
      <c r="G38" s="13" t="s">
        <v>400</v>
      </c>
      <c r="H38" s="13" t="s">
        <v>62</v>
      </c>
      <c r="I38" s="13" t="s">
        <v>401</v>
      </c>
      <c r="J38" s="13" t="s">
        <v>402</v>
      </c>
      <c r="K38" s="13" t="s">
        <v>403</v>
      </c>
      <c r="L38" s="13" t="s">
        <v>402</v>
      </c>
      <c r="M38" s="13" t="s">
        <v>404</v>
      </c>
      <c r="N38" s="13" t="s">
        <v>380</v>
      </c>
      <c r="O38" s="13" t="s">
        <v>381</v>
      </c>
      <c r="P38" s="13" t="s">
        <v>405</v>
      </c>
      <c r="Q38" s="13" t="s">
        <v>406</v>
      </c>
      <c r="R38" s="13" t="s">
        <v>407</v>
      </c>
      <c r="S38" s="13" t="s">
        <v>169</v>
      </c>
      <c r="T38" s="16" t="s">
        <v>385</v>
      </c>
      <c r="U38" s="23" t="s">
        <v>271</v>
      </c>
      <c r="V38" s="13" t="s">
        <v>386</v>
      </c>
      <c r="W38" s="13" t="s">
        <v>387</v>
      </c>
      <c r="X38" s="13" t="s">
        <v>77</v>
      </c>
      <c r="Y38" s="50">
        <v>45017</v>
      </c>
      <c r="Z38" s="50">
        <v>45231</v>
      </c>
      <c r="AA38" s="16">
        <f t="shared" si="1"/>
        <v>15</v>
      </c>
      <c r="AB38" s="16">
        <v>15</v>
      </c>
      <c r="AC38" s="17"/>
      <c r="AD38" s="17"/>
      <c r="AE38" s="17"/>
      <c r="AF38" s="16">
        <v>221</v>
      </c>
      <c r="AG38" s="16">
        <v>32</v>
      </c>
      <c r="AH38" s="13" t="s">
        <v>57</v>
      </c>
      <c r="AI38" s="13" t="s">
        <v>57</v>
      </c>
      <c r="AJ38" s="13" t="s">
        <v>57</v>
      </c>
      <c r="AK38" s="13" t="s">
        <v>77</v>
      </c>
      <c r="AL38" s="13" t="s">
        <v>57</v>
      </c>
      <c r="AM38" s="13" t="s">
        <v>57</v>
      </c>
      <c r="AN38" s="13" t="s">
        <v>57</v>
      </c>
      <c r="AO38" s="13" t="s">
        <v>57</v>
      </c>
      <c r="AP38" s="16" t="s">
        <v>171</v>
      </c>
      <c r="AQ38" s="13" t="s">
        <v>398</v>
      </c>
      <c r="AR38" s="13">
        <v>13638242662</v>
      </c>
      <c r="AS38" s="59"/>
    </row>
    <row r="39" s="1" customFormat="1" ht="63" customHeight="1" spans="1:45">
      <c r="A39" s="10">
        <v>33</v>
      </c>
      <c r="B39" s="11" t="s">
        <v>372</v>
      </c>
      <c r="C39" s="14" t="s">
        <v>57</v>
      </c>
      <c r="D39" s="25" t="s">
        <v>408</v>
      </c>
      <c r="E39" s="13" t="s">
        <v>59</v>
      </c>
      <c r="F39" s="13" t="s">
        <v>374</v>
      </c>
      <c r="G39" s="23" t="s">
        <v>409</v>
      </c>
      <c r="H39" s="13" t="s">
        <v>62</v>
      </c>
      <c r="I39" s="13" t="s">
        <v>401</v>
      </c>
      <c r="J39" s="23" t="s">
        <v>410</v>
      </c>
      <c r="K39" s="13" t="s">
        <v>411</v>
      </c>
      <c r="L39" s="23" t="s">
        <v>410</v>
      </c>
      <c r="M39" s="13" t="s">
        <v>412</v>
      </c>
      <c r="N39" s="13" t="s">
        <v>380</v>
      </c>
      <c r="O39" s="13" t="s">
        <v>381</v>
      </c>
      <c r="P39" s="13" t="s">
        <v>413</v>
      </c>
      <c r="Q39" s="13" t="s">
        <v>414</v>
      </c>
      <c r="R39" s="23" t="s">
        <v>415</v>
      </c>
      <c r="S39" s="13" t="s">
        <v>190</v>
      </c>
      <c r="T39" s="16" t="s">
        <v>385</v>
      </c>
      <c r="U39" s="23" t="s">
        <v>271</v>
      </c>
      <c r="V39" s="13" t="s">
        <v>386</v>
      </c>
      <c r="W39" s="13" t="s">
        <v>387</v>
      </c>
      <c r="X39" s="13" t="s">
        <v>77</v>
      </c>
      <c r="Y39" s="50">
        <v>45017</v>
      </c>
      <c r="Z39" s="50">
        <v>45231</v>
      </c>
      <c r="AA39" s="16">
        <f t="shared" si="1"/>
        <v>72</v>
      </c>
      <c r="AB39" s="16">
        <v>40</v>
      </c>
      <c r="AC39" s="17"/>
      <c r="AD39" s="17"/>
      <c r="AE39" s="17">
        <v>32</v>
      </c>
      <c r="AF39" s="16">
        <v>328</v>
      </c>
      <c r="AG39" s="16">
        <v>39</v>
      </c>
      <c r="AH39" s="13" t="s">
        <v>57</v>
      </c>
      <c r="AI39" s="13" t="s">
        <v>57</v>
      </c>
      <c r="AJ39" s="13" t="s">
        <v>57</v>
      </c>
      <c r="AK39" s="13" t="s">
        <v>77</v>
      </c>
      <c r="AL39" s="13" t="s">
        <v>57</v>
      </c>
      <c r="AM39" s="13" t="s">
        <v>77</v>
      </c>
      <c r="AN39" s="13" t="s">
        <v>77</v>
      </c>
      <c r="AO39" s="13" t="s">
        <v>77</v>
      </c>
      <c r="AP39" s="13" t="s">
        <v>416</v>
      </c>
      <c r="AQ39" s="13" t="s">
        <v>398</v>
      </c>
      <c r="AR39" s="13">
        <v>13638242662</v>
      </c>
      <c r="AS39" s="59"/>
    </row>
    <row r="40" s="1" customFormat="1" ht="63" customHeight="1" spans="1:45">
      <c r="A40" s="10">
        <v>34</v>
      </c>
      <c r="B40" s="11" t="s">
        <v>372</v>
      </c>
      <c r="C40" s="14" t="s">
        <v>77</v>
      </c>
      <c r="D40" s="26" t="s">
        <v>417</v>
      </c>
      <c r="E40" s="21" t="s">
        <v>59</v>
      </c>
      <c r="F40" s="13" t="s">
        <v>374</v>
      </c>
      <c r="G40" s="27" t="s">
        <v>418</v>
      </c>
      <c r="H40" s="23" t="s">
        <v>62</v>
      </c>
      <c r="I40" s="23" t="s">
        <v>419</v>
      </c>
      <c r="J40" s="26" t="s">
        <v>420</v>
      </c>
      <c r="K40" s="23" t="s">
        <v>421</v>
      </c>
      <c r="L40" s="26" t="s">
        <v>420</v>
      </c>
      <c r="M40" s="13" t="s">
        <v>422</v>
      </c>
      <c r="N40" s="13" t="s">
        <v>380</v>
      </c>
      <c r="O40" s="13" t="s">
        <v>381</v>
      </c>
      <c r="P40" s="40" t="s">
        <v>423</v>
      </c>
      <c r="Q40" s="23" t="s">
        <v>424</v>
      </c>
      <c r="R40" s="23" t="s">
        <v>425</v>
      </c>
      <c r="S40" s="13" t="s">
        <v>190</v>
      </c>
      <c r="T40" s="45" t="s">
        <v>385</v>
      </c>
      <c r="U40" s="23" t="s">
        <v>271</v>
      </c>
      <c r="V40" s="13" t="s">
        <v>386</v>
      </c>
      <c r="W40" s="13" t="s">
        <v>387</v>
      </c>
      <c r="X40" s="40" t="s">
        <v>77</v>
      </c>
      <c r="Y40" s="50">
        <v>45017</v>
      </c>
      <c r="Z40" s="50">
        <v>45231</v>
      </c>
      <c r="AA40" s="16">
        <f t="shared" si="1"/>
        <v>88.5</v>
      </c>
      <c r="AB40" s="16">
        <v>48.5</v>
      </c>
      <c r="AC40" s="51"/>
      <c r="AD40" s="16"/>
      <c r="AE40" s="16">
        <v>40</v>
      </c>
      <c r="AF40" s="16">
        <v>12</v>
      </c>
      <c r="AG40" s="16">
        <v>5</v>
      </c>
      <c r="AH40" s="13" t="s">
        <v>57</v>
      </c>
      <c r="AI40" s="13" t="s">
        <v>57</v>
      </c>
      <c r="AJ40" s="13" t="s">
        <v>57</v>
      </c>
      <c r="AK40" s="13" t="s">
        <v>77</v>
      </c>
      <c r="AL40" s="13" t="s">
        <v>77</v>
      </c>
      <c r="AM40" s="13" t="s">
        <v>77</v>
      </c>
      <c r="AN40" s="13" t="s">
        <v>77</v>
      </c>
      <c r="AO40" s="13" t="s">
        <v>77</v>
      </c>
      <c r="AP40" s="13" t="s">
        <v>416</v>
      </c>
      <c r="AQ40" s="13" t="s">
        <v>398</v>
      </c>
      <c r="AR40" s="13">
        <v>13638242662</v>
      </c>
      <c r="AS40" s="59"/>
    </row>
    <row r="41" s="1" customFormat="1" ht="63" customHeight="1" spans="1:45">
      <c r="A41" s="10">
        <v>35</v>
      </c>
      <c r="B41" s="11" t="s">
        <v>372</v>
      </c>
      <c r="C41" s="28" t="s">
        <v>77</v>
      </c>
      <c r="D41" s="13" t="s">
        <v>426</v>
      </c>
      <c r="E41" s="13" t="s">
        <v>59</v>
      </c>
      <c r="F41" s="13" t="s">
        <v>374</v>
      </c>
      <c r="G41" s="29" t="s">
        <v>427</v>
      </c>
      <c r="H41" s="13" t="s">
        <v>62</v>
      </c>
      <c r="I41" s="13" t="s">
        <v>428</v>
      </c>
      <c r="J41" s="13" t="s">
        <v>429</v>
      </c>
      <c r="K41" s="13" t="s">
        <v>430</v>
      </c>
      <c r="L41" s="13" t="s">
        <v>429</v>
      </c>
      <c r="M41" s="13" t="s">
        <v>431</v>
      </c>
      <c r="N41" s="13" t="s">
        <v>380</v>
      </c>
      <c r="O41" s="13" t="s">
        <v>381</v>
      </c>
      <c r="P41" s="13" t="s">
        <v>432</v>
      </c>
      <c r="Q41" s="13" t="s">
        <v>433</v>
      </c>
      <c r="R41" s="13" t="s">
        <v>434</v>
      </c>
      <c r="S41" s="13" t="s">
        <v>190</v>
      </c>
      <c r="T41" s="15" t="s">
        <v>385</v>
      </c>
      <c r="U41" s="23" t="s">
        <v>271</v>
      </c>
      <c r="V41" s="13" t="s">
        <v>386</v>
      </c>
      <c r="W41" s="13" t="s">
        <v>387</v>
      </c>
      <c r="X41" s="13" t="s">
        <v>77</v>
      </c>
      <c r="Y41" s="50">
        <v>45017</v>
      </c>
      <c r="Z41" s="50">
        <v>45231</v>
      </c>
      <c r="AA41" s="16">
        <f t="shared" si="1"/>
        <v>108</v>
      </c>
      <c r="AB41" s="16">
        <v>60</v>
      </c>
      <c r="AC41" s="17"/>
      <c r="AD41" s="17"/>
      <c r="AE41" s="17">
        <v>48</v>
      </c>
      <c r="AF41" s="16">
        <v>72</v>
      </c>
      <c r="AG41" s="16">
        <v>20</v>
      </c>
      <c r="AH41" s="13" t="s">
        <v>57</v>
      </c>
      <c r="AI41" s="13" t="s">
        <v>57</v>
      </c>
      <c r="AJ41" s="13" t="s">
        <v>57</v>
      </c>
      <c r="AK41" s="13" t="s">
        <v>77</v>
      </c>
      <c r="AL41" s="13" t="s">
        <v>77</v>
      </c>
      <c r="AM41" s="13" t="s">
        <v>77</v>
      </c>
      <c r="AN41" s="13" t="s">
        <v>77</v>
      </c>
      <c r="AO41" s="13" t="s">
        <v>77</v>
      </c>
      <c r="AP41" s="13" t="s">
        <v>416</v>
      </c>
      <c r="AQ41" s="13" t="s">
        <v>398</v>
      </c>
      <c r="AR41" s="13">
        <v>13638242662</v>
      </c>
      <c r="AS41" s="59"/>
    </row>
    <row r="42" s="1" customFormat="1" ht="63" customHeight="1" spans="1:45">
      <c r="A42" s="10">
        <v>36</v>
      </c>
      <c r="B42" s="11" t="s">
        <v>372</v>
      </c>
      <c r="C42" s="14" t="s">
        <v>77</v>
      </c>
      <c r="D42" s="13" t="s">
        <v>435</v>
      </c>
      <c r="E42" s="13" t="s">
        <v>59</v>
      </c>
      <c r="F42" s="13" t="s">
        <v>374</v>
      </c>
      <c r="G42" s="30" t="s">
        <v>436</v>
      </c>
      <c r="H42" s="13" t="s">
        <v>62</v>
      </c>
      <c r="I42" s="13" t="s">
        <v>437</v>
      </c>
      <c r="J42" s="13" t="s">
        <v>438</v>
      </c>
      <c r="K42" s="13" t="s">
        <v>439</v>
      </c>
      <c r="L42" s="13" t="s">
        <v>438</v>
      </c>
      <c r="M42" s="13" t="s">
        <v>440</v>
      </c>
      <c r="N42" s="13" t="s">
        <v>380</v>
      </c>
      <c r="O42" s="13" t="s">
        <v>381</v>
      </c>
      <c r="P42" s="13" t="s">
        <v>441</v>
      </c>
      <c r="Q42" s="13" t="s">
        <v>442</v>
      </c>
      <c r="R42" s="13" t="s">
        <v>443</v>
      </c>
      <c r="S42" s="13" t="s">
        <v>190</v>
      </c>
      <c r="T42" s="15" t="s">
        <v>385</v>
      </c>
      <c r="U42" s="23" t="s">
        <v>271</v>
      </c>
      <c r="V42" s="13" t="s">
        <v>386</v>
      </c>
      <c r="W42" s="13" t="s">
        <v>387</v>
      </c>
      <c r="X42" s="13" t="s">
        <v>77</v>
      </c>
      <c r="Y42" s="50">
        <v>45017</v>
      </c>
      <c r="Z42" s="50">
        <v>45231</v>
      </c>
      <c r="AA42" s="16">
        <f t="shared" si="1"/>
        <v>98.5</v>
      </c>
      <c r="AB42" s="16">
        <v>54</v>
      </c>
      <c r="AC42" s="17"/>
      <c r="AD42" s="17"/>
      <c r="AE42" s="17">
        <v>44.5</v>
      </c>
      <c r="AF42" s="16">
        <v>23</v>
      </c>
      <c r="AG42" s="16">
        <v>6</v>
      </c>
      <c r="AH42" s="13" t="s">
        <v>57</v>
      </c>
      <c r="AI42" s="13" t="s">
        <v>57</v>
      </c>
      <c r="AJ42" s="13" t="s">
        <v>57</v>
      </c>
      <c r="AK42" s="13" t="s">
        <v>77</v>
      </c>
      <c r="AL42" s="13" t="s">
        <v>77</v>
      </c>
      <c r="AM42" s="13" t="s">
        <v>77</v>
      </c>
      <c r="AN42" s="13" t="s">
        <v>77</v>
      </c>
      <c r="AO42" s="13" t="s">
        <v>77</v>
      </c>
      <c r="AP42" s="13" t="s">
        <v>416</v>
      </c>
      <c r="AQ42" s="13" t="s">
        <v>398</v>
      </c>
      <c r="AR42" s="13">
        <v>13638242662</v>
      </c>
      <c r="AS42" s="59"/>
    </row>
    <row r="43" s="1" customFormat="1" ht="63" customHeight="1" spans="1:45">
      <c r="A43" s="10">
        <v>37</v>
      </c>
      <c r="B43" s="11" t="s">
        <v>372</v>
      </c>
      <c r="C43" s="17" t="s">
        <v>77</v>
      </c>
      <c r="D43" s="31" t="s">
        <v>444</v>
      </c>
      <c r="E43" s="21" t="s">
        <v>59</v>
      </c>
      <c r="F43" s="16" t="s">
        <v>374</v>
      </c>
      <c r="G43" s="32" t="s">
        <v>445</v>
      </c>
      <c r="H43" s="16" t="s">
        <v>62</v>
      </c>
      <c r="I43" s="16" t="s">
        <v>446</v>
      </c>
      <c r="J43" s="41" t="s">
        <v>447</v>
      </c>
      <c r="K43" s="21" t="s">
        <v>448</v>
      </c>
      <c r="L43" s="31" t="s">
        <v>449</v>
      </c>
      <c r="M43" s="21" t="s">
        <v>450</v>
      </c>
      <c r="N43" s="16" t="s">
        <v>451</v>
      </c>
      <c r="O43" s="42" t="s">
        <v>452</v>
      </c>
      <c r="P43" s="43" t="s">
        <v>453</v>
      </c>
      <c r="Q43" s="21" t="s">
        <v>454</v>
      </c>
      <c r="R43" s="21" t="s">
        <v>455</v>
      </c>
      <c r="S43" s="16" t="s">
        <v>456</v>
      </c>
      <c r="T43" s="18" t="s">
        <v>457</v>
      </c>
      <c r="U43" s="21" t="s">
        <v>271</v>
      </c>
      <c r="V43" s="16" t="s">
        <v>386</v>
      </c>
      <c r="W43" s="42" t="s">
        <v>458</v>
      </c>
      <c r="X43" s="16" t="s">
        <v>77</v>
      </c>
      <c r="Y43" s="52">
        <v>45017</v>
      </c>
      <c r="Z43" s="52">
        <v>45231</v>
      </c>
      <c r="AA43" s="16">
        <f t="shared" si="1"/>
        <v>152</v>
      </c>
      <c r="AB43" s="42">
        <v>84</v>
      </c>
      <c r="AC43" s="42"/>
      <c r="AD43" s="42"/>
      <c r="AE43" s="42">
        <v>68</v>
      </c>
      <c r="AF43" s="42">
        <v>20</v>
      </c>
      <c r="AG43" s="42">
        <v>5</v>
      </c>
      <c r="AH43" s="16" t="s">
        <v>57</v>
      </c>
      <c r="AI43" s="16" t="s">
        <v>57</v>
      </c>
      <c r="AJ43" s="16" t="s">
        <v>57</v>
      </c>
      <c r="AK43" s="16" t="s">
        <v>57</v>
      </c>
      <c r="AL43" s="16" t="s">
        <v>57</v>
      </c>
      <c r="AM43" s="16" t="s">
        <v>77</v>
      </c>
      <c r="AN43" s="16" t="s">
        <v>77</v>
      </c>
      <c r="AO43" s="16" t="s">
        <v>77</v>
      </c>
      <c r="AP43" s="16" t="s">
        <v>459</v>
      </c>
      <c r="AQ43" s="16" t="s">
        <v>398</v>
      </c>
      <c r="AR43" s="42">
        <v>13638242662</v>
      </c>
      <c r="AS43" s="60"/>
    </row>
    <row r="44" s="1" customFormat="1" ht="63" customHeight="1" spans="1:45">
      <c r="A44" s="10">
        <v>39</v>
      </c>
      <c r="B44" s="10" t="s">
        <v>460</v>
      </c>
      <c r="C44" s="13" t="s">
        <v>77</v>
      </c>
      <c r="D44" s="13" t="s">
        <v>461</v>
      </c>
      <c r="E44" s="13" t="s">
        <v>59</v>
      </c>
      <c r="F44" s="13" t="s">
        <v>109</v>
      </c>
      <c r="G44" s="33" t="s">
        <v>462</v>
      </c>
      <c r="H44" s="34" t="s">
        <v>62</v>
      </c>
      <c r="I44" s="34" t="s">
        <v>463</v>
      </c>
      <c r="J44" s="34" t="s">
        <v>464</v>
      </c>
      <c r="K44" s="16" t="s">
        <v>465</v>
      </c>
      <c r="L44" s="34" t="s">
        <v>466</v>
      </c>
      <c r="M44" s="34" t="s">
        <v>467</v>
      </c>
      <c r="N44" s="16" t="s">
        <v>344</v>
      </c>
      <c r="O44" s="16" t="s">
        <v>468</v>
      </c>
      <c r="P44" s="34" t="s">
        <v>469</v>
      </c>
      <c r="Q44" s="34" t="s">
        <v>470</v>
      </c>
      <c r="R44" s="34" t="s">
        <v>471</v>
      </c>
      <c r="S44" s="34" t="s">
        <v>190</v>
      </c>
      <c r="T44" s="34" t="s">
        <v>131</v>
      </c>
      <c r="U44" s="34" t="s">
        <v>105</v>
      </c>
      <c r="V44" s="34" t="s">
        <v>472</v>
      </c>
      <c r="W44" s="34">
        <v>2023</v>
      </c>
      <c r="X44" s="34" t="s">
        <v>77</v>
      </c>
      <c r="Y44" s="16">
        <v>2023.01</v>
      </c>
      <c r="Z44" s="16">
        <v>2023.12</v>
      </c>
      <c r="AA44" s="16">
        <f t="shared" si="1"/>
        <v>85</v>
      </c>
      <c r="AB44" s="53">
        <v>85</v>
      </c>
      <c r="AC44" s="53"/>
      <c r="AD44" s="53"/>
      <c r="AE44" s="53"/>
      <c r="AF44" s="53">
        <v>2831</v>
      </c>
      <c r="AG44" s="53">
        <v>221</v>
      </c>
      <c r="AH44" s="34" t="s">
        <v>57</v>
      </c>
      <c r="AI44" s="34" t="s">
        <v>57</v>
      </c>
      <c r="AJ44" s="34" t="s">
        <v>57</v>
      </c>
      <c r="AK44" s="34" t="s">
        <v>77</v>
      </c>
      <c r="AL44" s="34" t="s">
        <v>77</v>
      </c>
      <c r="AM44" s="34" t="s">
        <v>57</v>
      </c>
      <c r="AN44" s="34" t="s">
        <v>57</v>
      </c>
      <c r="AO44" s="34" t="s">
        <v>77</v>
      </c>
      <c r="AP44" s="34" t="s">
        <v>473</v>
      </c>
      <c r="AQ44" s="34" t="s">
        <v>474</v>
      </c>
      <c r="AR44" s="16">
        <v>17784075883</v>
      </c>
      <c r="AS44" s="48"/>
    </row>
    <row r="45" s="1" customFormat="1" ht="63" customHeight="1" spans="1:45">
      <c r="A45" s="10">
        <v>44</v>
      </c>
      <c r="B45" s="10" t="s">
        <v>460</v>
      </c>
      <c r="C45" s="13" t="s">
        <v>57</v>
      </c>
      <c r="D45" s="13" t="s">
        <v>475</v>
      </c>
      <c r="E45" s="13" t="s">
        <v>81</v>
      </c>
      <c r="F45" s="13" t="s">
        <v>237</v>
      </c>
      <c r="G45" s="13" t="s">
        <v>476</v>
      </c>
      <c r="H45" s="34" t="s">
        <v>477</v>
      </c>
      <c r="I45" s="13" t="s">
        <v>478</v>
      </c>
      <c r="J45" s="13" t="s">
        <v>479</v>
      </c>
      <c r="K45" s="16" t="s">
        <v>465</v>
      </c>
      <c r="L45" s="13" t="s">
        <v>480</v>
      </c>
      <c r="M45" s="13" t="s">
        <v>481</v>
      </c>
      <c r="N45" s="16" t="s">
        <v>344</v>
      </c>
      <c r="O45" s="16" t="s">
        <v>468</v>
      </c>
      <c r="P45" s="16" t="s">
        <v>482</v>
      </c>
      <c r="Q45" s="34" t="s">
        <v>483</v>
      </c>
      <c r="R45" s="13" t="s">
        <v>484</v>
      </c>
      <c r="S45" s="34" t="s">
        <v>169</v>
      </c>
      <c r="T45" s="34" t="s">
        <v>131</v>
      </c>
      <c r="U45" s="16" t="s">
        <v>105</v>
      </c>
      <c r="V45" s="16" t="s">
        <v>485</v>
      </c>
      <c r="W45" s="34">
        <v>2023</v>
      </c>
      <c r="X45" s="34" t="s">
        <v>77</v>
      </c>
      <c r="Y45" s="16">
        <v>2023.01</v>
      </c>
      <c r="Z45" s="16">
        <v>2023.12</v>
      </c>
      <c r="AA45" s="16">
        <f t="shared" si="1"/>
        <v>41</v>
      </c>
      <c r="AB45" s="16">
        <v>41</v>
      </c>
      <c r="AC45" s="16"/>
      <c r="AD45" s="16"/>
      <c r="AE45" s="16"/>
      <c r="AF45" s="16">
        <v>1307</v>
      </c>
      <c r="AG45" s="16">
        <v>87</v>
      </c>
      <c r="AH45" s="13" t="s">
        <v>57</v>
      </c>
      <c r="AI45" s="16" t="s">
        <v>57</v>
      </c>
      <c r="AJ45" s="34" t="s">
        <v>77</v>
      </c>
      <c r="AK45" s="34" t="s">
        <v>57</v>
      </c>
      <c r="AL45" s="16" t="s">
        <v>57</v>
      </c>
      <c r="AM45" s="16" t="s">
        <v>57</v>
      </c>
      <c r="AN45" s="16" t="s">
        <v>57</v>
      </c>
      <c r="AO45" s="16" t="s">
        <v>57</v>
      </c>
      <c r="AP45" s="16" t="s">
        <v>57</v>
      </c>
      <c r="AQ45" s="16" t="s">
        <v>486</v>
      </c>
      <c r="AR45" s="16">
        <v>15923807588</v>
      </c>
      <c r="AS45" s="48"/>
    </row>
    <row r="46" s="1" customFormat="1" ht="63" customHeight="1" spans="1:45">
      <c r="A46" s="10">
        <v>38</v>
      </c>
      <c r="B46" s="10" t="s">
        <v>460</v>
      </c>
      <c r="C46" s="13" t="s">
        <v>77</v>
      </c>
      <c r="D46" s="13" t="s">
        <v>487</v>
      </c>
      <c r="E46" s="13" t="s">
        <v>59</v>
      </c>
      <c r="F46" s="13" t="s">
        <v>488</v>
      </c>
      <c r="G46" s="13" t="s">
        <v>489</v>
      </c>
      <c r="H46" s="13" t="s">
        <v>62</v>
      </c>
      <c r="I46" s="13" t="s">
        <v>490</v>
      </c>
      <c r="J46" s="16" t="s">
        <v>491</v>
      </c>
      <c r="K46" s="16" t="s">
        <v>465</v>
      </c>
      <c r="L46" s="16" t="s">
        <v>492</v>
      </c>
      <c r="M46" s="13" t="s">
        <v>493</v>
      </c>
      <c r="N46" s="16" t="s">
        <v>344</v>
      </c>
      <c r="O46" s="16" t="s">
        <v>468</v>
      </c>
      <c r="P46" s="16" t="s">
        <v>494</v>
      </c>
      <c r="Q46" s="16" t="s">
        <v>495</v>
      </c>
      <c r="R46" s="34" t="s">
        <v>496</v>
      </c>
      <c r="S46" s="34" t="s">
        <v>190</v>
      </c>
      <c r="T46" s="16" t="s">
        <v>131</v>
      </c>
      <c r="U46" s="16" t="s">
        <v>105</v>
      </c>
      <c r="V46" s="16" t="s">
        <v>485</v>
      </c>
      <c r="W46" s="16">
        <v>2023</v>
      </c>
      <c r="X46" s="16" t="s">
        <v>77</v>
      </c>
      <c r="Y46" s="16">
        <v>2023.01</v>
      </c>
      <c r="Z46" s="16">
        <v>2023.12</v>
      </c>
      <c r="AA46" s="16">
        <f t="shared" si="1"/>
        <v>16.24</v>
      </c>
      <c r="AB46" s="16">
        <v>16.24</v>
      </c>
      <c r="AC46" s="16"/>
      <c r="AD46" s="16"/>
      <c r="AE46" s="16"/>
      <c r="AF46" s="16">
        <v>4075</v>
      </c>
      <c r="AG46" s="16">
        <v>310</v>
      </c>
      <c r="AH46" s="16" t="s">
        <v>57</v>
      </c>
      <c r="AI46" s="16" t="s">
        <v>57</v>
      </c>
      <c r="AJ46" s="16" t="s">
        <v>57</v>
      </c>
      <c r="AK46" s="16" t="s">
        <v>77</v>
      </c>
      <c r="AL46" s="16" t="s">
        <v>77</v>
      </c>
      <c r="AM46" s="16" t="s">
        <v>57</v>
      </c>
      <c r="AN46" s="16" t="s">
        <v>57</v>
      </c>
      <c r="AO46" s="16" t="s">
        <v>77</v>
      </c>
      <c r="AP46" s="34" t="s">
        <v>473</v>
      </c>
      <c r="AQ46" s="16" t="s">
        <v>486</v>
      </c>
      <c r="AR46" s="16">
        <v>15923807588</v>
      </c>
      <c r="AS46" s="48"/>
    </row>
    <row r="47" s="1" customFormat="1" ht="63" customHeight="1" spans="1:45">
      <c r="A47" s="10">
        <v>45</v>
      </c>
      <c r="B47" s="10" t="s">
        <v>460</v>
      </c>
      <c r="C47" s="13" t="s">
        <v>57</v>
      </c>
      <c r="D47" s="16" t="s">
        <v>497</v>
      </c>
      <c r="E47" s="13" t="s">
        <v>81</v>
      </c>
      <c r="F47" s="13" t="s">
        <v>326</v>
      </c>
      <c r="G47" s="16" t="s">
        <v>498</v>
      </c>
      <c r="H47" s="16" t="s">
        <v>62</v>
      </c>
      <c r="I47" s="16" t="s">
        <v>499</v>
      </c>
      <c r="J47" s="16" t="s">
        <v>500</v>
      </c>
      <c r="K47" s="16" t="s">
        <v>465</v>
      </c>
      <c r="L47" s="16" t="s">
        <v>501</v>
      </c>
      <c r="M47" s="16" t="s">
        <v>502</v>
      </c>
      <c r="N47" s="16" t="s">
        <v>344</v>
      </c>
      <c r="O47" s="16" t="s">
        <v>468</v>
      </c>
      <c r="P47" s="16" t="s">
        <v>503</v>
      </c>
      <c r="Q47" s="16" t="s">
        <v>504</v>
      </c>
      <c r="R47" s="16" t="s">
        <v>505</v>
      </c>
      <c r="S47" s="34" t="s">
        <v>169</v>
      </c>
      <c r="T47" s="16" t="s">
        <v>131</v>
      </c>
      <c r="U47" s="16" t="s">
        <v>105</v>
      </c>
      <c r="V47" s="16" t="s">
        <v>485</v>
      </c>
      <c r="W47" s="16">
        <v>2023</v>
      </c>
      <c r="X47" s="16" t="s">
        <v>77</v>
      </c>
      <c r="Y47" s="16">
        <v>2023.01</v>
      </c>
      <c r="Z47" s="16">
        <v>2023.12</v>
      </c>
      <c r="AA47" s="16">
        <f t="shared" si="1"/>
        <v>30</v>
      </c>
      <c r="AB47" s="16">
        <v>30</v>
      </c>
      <c r="AC47" s="16"/>
      <c r="AD47" s="16"/>
      <c r="AE47" s="16"/>
      <c r="AF47" s="16">
        <v>252</v>
      </c>
      <c r="AG47" s="16">
        <v>15</v>
      </c>
      <c r="AH47" s="16" t="s">
        <v>57</v>
      </c>
      <c r="AI47" s="16" t="s">
        <v>57</v>
      </c>
      <c r="AJ47" s="16" t="s">
        <v>57</v>
      </c>
      <c r="AK47" s="16" t="s">
        <v>77</v>
      </c>
      <c r="AL47" s="16" t="s">
        <v>57</v>
      </c>
      <c r="AM47" s="16" t="s">
        <v>57</v>
      </c>
      <c r="AN47" s="16" t="s">
        <v>57</v>
      </c>
      <c r="AO47" s="16" t="s">
        <v>57</v>
      </c>
      <c r="AP47" s="16" t="s">
        <v>57</v>
      </c>
      <c r="AQ47" s="16" t="s">
        <v>486</v>
      </c>
      <c r="AR47" s="16">
        <v>15923807588</v>
      </c>
      <c r="AS47" s="48"/>
    </row>
    <row r="48" s="1" customFormat="1" ht="63" customHeight="1" spans="1:45">
      <c r="A48" s="10">
        <v>43</v>
      </c>
      <c r="B48" s="10" t="s">
        <v>460</v>
      </c>
      <c r="C48" s="13" t="s">
        <v>57</v>
      </c>
      <c r="D48" s="13" t="s">
        <v>506</v>
      </c>
      <c r="E48" s="13" t="s">
        <v>59</v>
      </c>
      <c r="F48" s="13" t="s">
        <v>94</v>
      </c>
      <c r="G48" s="13" t="s">
        <v>507</v>
      </c>
      <c r="H48" s="13" t="s">
        <v>62</v>
      </c>
      <c r="I48" s="13" t="s">
        <v>508</v>
      </c>
      <c r="J48" s="16" t="s">
        <v>509</v>
      </c>
      <c r="K48" s="16" t="s">
        <v>465</v>
      </c>
      <c r="L48" s="16" t="s">
        <v>510</v>
      </c>
      <c r="M48" s="13" t="s">
        <v>511</v>
      </c>
      <c r="N48" s="16" t="s">
        <v>344</v>
      </c>
      <c r="O48" s="16" t="s">
        <v>468</v>
      </c>
      <c r="P48" s="13" t="s">
        <v>512</v>
      </c>
      <c r="Q48" s="16" t="s">
        <v>513</v>
      </c>
      <c r="R48" s="16" t="s">
        <v>514</v>
      </c>
      <c r="S48" s="34" t="s">
        <v>190</v>
      </c>
      <c r="T48" s="16" t="s">
        <v>131</v>
      </c>
      <c r="U48" s="16" t="s">
        <v>105</v>
      </c>
      <c r="V48" s="16" t="s">
        <v>485</v>
      </c>
      <c r="W48" s="13">
        <v>2023</v>
      </c>
      <c r="X48" s="16" t="s">
        <v>77</v>
      </c>
      <c r="Y48" s="16">
        <v>2023.01</v>
      </c>
      <c r="Z48" s="16">
        <v>2023.12</v>
      </c>
      <c r="AA48" s="16">
        <f t="shared" si="1"/>
        <v>23.4</v>
      </c>
      <c r="AB48" s="16">
        <v>13</v>
      </c>
      <c r="AC48" s="16"/>
      <c r="AD48" s="16"/>
      <c r="AE48" s="16">
        <v>10.4</v>
      </c>
      <c r="AF48" s="16">
        <v>199</v>
      </c>
      <c r="AG48" s="16">
        <v>9</v>
      </c>
      <c r="AH48" s="16" t="s">
        <v>57</v>
      </c>
      <c r="AI48" s="16" t="s">
        <v>57</v>
      </c>
      <c r="AJ48" s="16" t="s">
        <v>57</v>
      </c>
      <c r="AK48" s="16" t="s">
        <v>77</v>
      </c>
      <c r="AL48" s="13" t="s">
        <v>57</v>
      </c>
      <c r="AM48" s="13" t="s">
        <v>57</v>
      </c>
      <c r="AN48" s="16" t="s">
        <v>57</v>
      </c>
      <c r="AO48" s="13" t="s">
        <v>77</v>
      </c>
      <c r="AP48" s="16" t="s">
        <v>515</v>
      </c>
      <c r="AQ48" s="16" t="s">
        <v>486</v>
      </c>
      <c r="AR48" s="16">
        <v>15923807588</v>
      </c>
      <c r="AS48" s="48"/>
    </row>
    <row r="49" s="1" customFormat="1" ht="63" customHeight="1" spans="1:45">
      <c r="A49" s="10">
        <v>46</v>
      </c>
      <c r="B49" s="10" t="s">
        <v>460</v>
      </c>
      <c r="C49" s="13" t="s">
        <v>57</v>
      </c>
      <c r="D49" s="13" t="s">
        <v>516</v>
      </c>
      <c r="E49" s="13" t="s">
        <v>81</v>
      </c>
      <c r="F49" s="13" t="s">
        <v>326</v>
      </c>
      <c r="G49" s="13" t="s">
        <v>517</v>
      </c>
      <c r="H49" s="13" t="s">
        <v>62</v>
      </c>
      <c r="I49" s="13" t="s">
        <v>518</v>
      </c>
      <c r="J49" s="34" t="s">
        <v>519</v>
      </c>
      <c r="K49" s="34" t="s">
        <v>465</v>
      </c>
      <c r="L49" s="34" t="s">
        <v>520</v>
      </c>
      <c r="M49" s="13" t="s">
        <v>521</v>
      </c>
      <c r="N49" s="34" t="s">
        <v>344</v>
      </c>
      <c r="O49" s="34" t="s">
        <v>468</v>
      </c>
      <c r="P49" s="34" t="s">
        <v>522</v>
      </c>
      <c r="Q49" s="34" t="s">
        <v>523</v>
      </c>
      <c r="R49" s="34" t="s">
        <v>524</v>
      </c>
      <c r="S49" s="34" t="s">
        <v>169</v>
      </c>
      <c r="T49" s="34" t="s">
        <v>131</v>
      </c>
      <c r="U49" s="16" t="s">
        <v>105</v>
      </c>
      <c r="V49" s="34" t="s">
        <v>485</v>
      </c>
      <c r="W49" s="34">
        <v>2023</v>
      </c>
      <c r="X49" s="34" t="s">
        <v>77</v>
      </c>
      <c r="Y49" s="16">
        <v>2023.01</v>
      </c>
      <c r="Z49" s="16">
        <v>2023.12</v>
      </c>
      <c r="AA49" s="16">
        <f t="shared" si="1"/>
        <v>92.12</v>
      </c>
      <c r="AB49" s="53">
        <v>92.12</v>
      </c>
      <c r="AC49" s="53"/>
      <c r="AD49" s="53"/>
      <c r="AE49" s="53"/>
      <c r="AF49" s="53">
        <v>451</v>
      </c>
      <c r="AG49" s="53">
        <v>34</v>
      </c>
      <c r="AH49" s="34" t="s">
        <v>57</v>
      </c>
      <c r="AI49" s="34" t="s">
        <v>57</v>
      </c>
      <c r="AJ49" s="34" t="s">
        <v>57</v>
      </c>
      <c r="AK49" s="34" t="s">
        <v>77</v>
      </c>
      <c r="AL49" s="34" t="s">
        <v>57</v>
      </c>
      <c r="AM49" s="34" t="s">
        <v>57</v>
      </c>
      <c r="AN49" s="34" t="s">
        <v>57</v>
      </c>
      <c r="AO49" s="34" t="s">
        <v>57</v>
      </c>
      <c r="AP49" s="34" t="s">
        <v>57</v>
      </c>
      <c r="AQ49" s="34" t="s">
        <v>486</v>
      </c>
      <c r="AR49" s="34">
        <v>15923807588</v>
      </c>
      <c r="AS49" s="48"/>
    </row>
    <row r="50" s="1" customFormat="1" ht="63" customHeight="1" spans="1:45">
      <c r="A50" s="10">
        <v>41</v>
      </c>
      <c r="B50" s="10" t="s">
        <v>460</v>
      </c>
      <c r="C50" s="13" t="s">
        <v>57</v>
      </c>
      <c r="D50" s="13" t="s">
        <v>525</v>
      </c>
      <c r="E50" s="13" t="s">
        <v>59</v>
      </c>
      <c r="F50" s="13" t="s">
        <v>94</v>
      </c>
      <c r="G50" s="13" t="s">
        <v>526</v>
      </c>
      <c r="H50" s="13" t="s">
        <v>62</v>
      </c>
      <c r="I50" s="13" t="s">
        <v>527</v>
      </c>
      <c r="J50" s="34" t="s">
        <v>528</v>
      </c>
      <c r="K50" s="16" t="s">
        <v>465</v>
      </c>
      <c r="L50" s="34" t="s">
        <v>529</v>
      </c>
      <c r="M50" s="13" t="s">
        <v>530</v>
      </c>
      <c r="N50" s="16" t="s">
        <v>344</v>
      </c>
      <c r="O50" s="16" t="s">
        <v>468</v>
      </c>
      <c r="P50" s="34" t="s">
        <v>531</v>
      </c>
      <c r="Q50" s="34" t="s">
        <v>532</v>
      </c>
      <c r="R50" s="16" t="s">
        <v>533</v>
      </c>
      <c r="S50" s="34" t="s">
        <v>190</v>
      </c>
      <c r="T50" s="34" t="s">
        <v>131</v>
      </c>
      <c r="U50" s="16" t="s">
        <v>105</v>
      </c>
      <c r="V50" s="34" t="s">
        <v>534</v>
      </c>
      <c r="W50" s="34">
        <v>2023</v>
      </c>
      <c r="X50" s="34" t="s">
        <v>77</v>
      </c>
      <c r="Y50" s="16">
        <v>2023.01</v>
      </c>
      <c r="Z50" s="16">
        <v>2023.12</v>
      </c>
      <c r="AA50" s="16">
        <f t="shared" si="1"/>
        <v>19.8</v>
      </c>
      <c r="AB50" s="53">
        <v>11</v>
      </c>
      <c r="AC50" s="53"/>
      <c r="AD50" s="53"/>
      <c r="AE50" s="53">
        <v>8.8</v>
      </c>
      <c r="AF50" s="16">
        <v>2472</v>
      </c>
      <c r="AG50" s="16">
        <v>181</v>
      </c>
      <c r="AH50" s="34" t="s">
        <v>57</v>
      </c>
      <c r="AI50" s="34" t="s">
        <v>57</v>
      </c>
      <c r="AJ50" s="34" t="s">
        <v>57</v>
      </c>
      <c r="AK50" s="34" t="s">
        <v>77</v>
      </c>
      <c r="AL50" s="34" t="s">
        <v>57</v>
      </c>
      <c r="AM50" s="56" t="s">
        <v>57</v>
      </c>
      <c r="AN50" s="56" t="s">
        <v>57</v>
      </c>
      <c r="AO50" s="16" t="s">
        <v>77</v>
      </c>
      <c r="AP50" s="34" t="s">
        <v>535</v>
      </c>
      <c r="AQ50" s="34" t="s">
        <v>486</v>
      </c>
      <c r="AR50" s="34">
        <v>15923807588</v>
      </c>
      <c r="AS50" s="48"/>
    </row>
    <row r="51" s="1" customFormat="1" ht="63" customHeight="1" spans="1:45">
      <c r="A51" s="10">
        <v>42</v>
      </c>
      <c r="B51" s="10" t="s">
        <v>460</v>
      </c>
      <c r="C51" s="13" t="s">
        <v>77</v>
      </c>
      <c r="D51" s="16" t="s">
        <v>536</v>
      </c>
      <c r="E51" s="13" t="s">
        <v>59</v>
      </c>
      <c r="F51" s="16" t="s">
        <v>94</v>
      </c>
      <c r="G51" s="13" t="s">
        <v>537</v>
      </c>
      <c r="H51" s="16" t="s">
        <v>62</v>
      </c>
      <c r="I51" s="16" t="s">
        <v>538</v>
      </c>
      <c r="J51" s="16" t="s">
        <v>539</v>
      </c>
      <c r="K51" s="16" t="s">
        <v>465</v>
      </c>
      <c r="L51" s="16" t="s">
        <v>540</v>
      </c>
      <c r="M51" s="16" t="s">
        <v>541</v>
      </c>
      <c r="N51" s="16" t="s">
        <v>344</v>
      </c>
      <c r="O51" s="16" t="s">
        <v>468</v>
      </c>
      <c r="P51" s="16" t="s">
        <v>542</v>
      </c>
      <c r="Q51" s="16" t="s">
        <v>543</v>
      </c>
      <c r="R51" s="16" t="s">
        <v>496</v>
      </c>
      <c r="S51" s="34" t="s">
        <v>190</v>
      </c>
      <c r="T51" s="16" t="s">
        <v>131</v>
      </c>
      <c r="U51" s="16" t="s">
        <v>105</v>
      </c>
      <c r="V51" s="16" t="s">
        <v>485</v>
      </c>
      <c r="W51" s="16">
        <v>2023</v>
      </c>
      <c r="X51" s="16" t="s">
        <v>77</v>
      </c>
      <c r="Y51" s="16">
        <v>2023.01</v>
      </c>
      <c r="Z51" s="16">
        <v>2023.12</v>
      </c>
      <c r="AA51" s="16">
        <f t="shared" si="1"/>
        <v>24.25</v>
      </c>
      <c r="AB51" s="16">
        <v>24.25</v>
      </c>
      <c r="AC51" s="16"/>
      <c r="AD51" s="16"/>
      <c r="AE51" s="16"/>
      <c r="AF51" s="16">
        <v>319</v>
      </c>
      <c r="AG51" s="16">
        <v>48</v>
      </c>
      <c r="AH51" s="16" t="s">
        <v>57</v>
      </c>
      <c r="AI51" s="16" t="s">
        <v>57</v>
      </c>
      <c r="AJ51" s="16" t="s">
        <v>57</v>
      </c>
      <c r="AK51" s="16" t="s">
        <v>77</v>
      </c>
      <c r="AL51" s="16" t="s">
        <v>77</v>
      </c>
      <c r="AM51" s="16" t="s">
        <v>57</v>
      </c>
      <c r="AN51" s="16" t="s">
        <v>57</v>
      </c>
      <c r="AO51" s="16" t="s">
        <v>57</v>
      </c>
      <c r="AP51" s="16" t="s">
        <v>57</v>
      </c>
      <c r="AQ51" s="16" t="s">
        <v>486</v>
      </c>
      <c r="AR51" s="16">
        <v>15923807588</v>
      </c>
      <c r="AS51" s="48"/>
    </row>
    <row r="52" s="1" customFormat="1" ht="63" customHeight="1" spans="1:45">
      <c r="A52" s="10">
        <v>40</v>
      </c>
      <c r="B52" s="10" t="s">
        <v>460</v>
      </c>
      <c r="C52" s="13" t="s">
        <v>57</v>
      </c>
      <c r="D52" s="35" t="s">
        <v>544</v>
      </c>
      <c r="E52" s="16" t="s">
        <v>59</v>
      </c>
      <c r="F52" s="16" t="s">
        <v>94</v>
      </c>
      <c r="G52" s="16" t="s">
        <v>545</v>
      </c>
      <c r="H52" s="16" t="s">
        <v>62</v>
      </c>
      <c r="I52" s="16" t="s">
        <v>546</v>
      </c>
      <c r="J52" s="16" t="s">
        <v>547</v>
      </c>
      <c r="K52" s="16" t="s">
        <v>465</v>
      </c>
      <c r="L52" s="16" t="s">
        <v>548</v>
      </c>
      <c r="M52" s="16" t="s">
        <v>549</v>
      </c>
      <c r="N52" s="16" t="s">
        <v>344</v>
      </c>
      <c r="O52" s="16" t="s">
        <v>468</v>
      </c>
      <c r="P52" s="16" t="s">
        <v>550</v>
      </c>
      <c r="Q52" s="16" t="s">
        <v>551</v>
      </c>
      <c r="R52" s="16" t="s">
        <v>533</v>
      </c>
      <c r="S52" s="34" t="s">
        <v>190</v>
      </c>
      <c r="T52" s="16" t="s">
        <v>131</v>
      </c>
      <c r="U52" s="16" t="s">
        <v>105</v>
      </c>
      <c r="V52" s="16" t="s">
        <v>552</v>
      </c>
      <c r="W52" s="16">
        <v>2023</v>
      </c>
      <c r="X52" s="16" t="s">
        <v>77</v>
      </c>
      <c r="Y52" s="16">
        <v>2023.01</v>
      </c>
      <c r="Z52" s="16">
        <v>2023.12</v>
      </c>
      <c r="AA52" s="16">
        <f t="shared" si="1"/>
        <v>200</v>
      </c>
      <c r="AB52" s="16">
        <v>100</v>
      </c>
      <c r="AC52" s="16"/>
      <c r="AD52" s="16"/>
      <c r="AE52" s="16">
        <v>100</v>
      </c>
      <c r="AF52" s="16">
        <v>2472</v>
      </c>
      <c r="AG52" s="16">
        <v>181</v>
      </c>
      <c r="AH52" s="16" t="s">
        <v>57</v>
      </c>
      <c r="AI52" s="16" t="s">
        <v>57</v>
      </c>
      <c r="AJ52" s="16" t="s">
        <v>57</v>
      </c>
      <c r="AK52" s="16" t="s">
        <v>77</v>
      </c>
      <c r="AL52" s="16" t="s">
        <v>57</v>
      </c>
      <c r="AM52" s="56" t="s">
        <v>57</v>
      </c>
      <c r="AN52" s="56" t="s">
        <v>57</v>
      </c>
      <c r="AO52" s="16" t="s">
        <v>77</v>
      </c>
      <c r="AP52" s="34" t="s">
        <v>553</v>
      </c>
      <c r="AQ52" s="16" t="s">
        <v>554</v>
      </c>
      <c r="AR52" s="16">
        <v>15923835606</v>
      </c>
      <c r="AS52" s="48"/>
    </row>
    <row r="53" s="1" customFormat="1" ht="63" customHeight="1" spans="1:45">
      <c r="A53" s="10">
        <v>47</v>
      </c>
      <c r="B53" s="11" t="s">
        <v>555</v>
      </c>
      <c r="C53" s="17" t="s">
        <v>57</v>
      </c>
      <c r="D53" s="13" t="s">
        <v>556</v>
      </c>
      <c r="E53" s="13" t="s">
        <v>81</v>
      </c>
      <c r="F53" s="13" t="s">
        <v>237</v>
      </c>
      <c r="G53" s="13" t="s">
        <v>557</v>
      </c>
      <c r="H53" s="13" t="s">
        <v>62</v>
      </c>
      <c r="I53" s="13" t="s">
        <v>558</v>
      </c>
      <c r="J53" s="13" t="s">
        <v>559</v>
      </c>
      <c r="K53" s="13" t="s">
        <v>560</v>
      </c>
      <c r="L53" s="13" t="s">
        <v>559</v>
      </c>
      <c r="M53" s="13" t="s">
        <v>561</v>
      </c>
      <c r="N53" s="13" t="s">
        <v>562</v>
      </c>
      <c r="O53" s="13" t="s">
        <v>563</v>
      </c>
      <c r="P53" s="13">
        <v>59.277568</v>
      </c>
      <c r="Q53" s="13"/>
      <c r="R53" s="13" t="s">
        <v>564</v>
      </c>
      <c r="S53" s="46" t="s">
        <v>169</v>
      </c>
      <c r="T53" s="15" t="s">
        <v>565</v>
      </c>
      <c r="U53" s="13" t="s">
        <v>105</v>
      </c>
      <c r="V53" s="13" t="s">
        <v>566</v>
      </c>
      <c r="W53" s="44">
        <v>2023</v>
      </c>
      <c r="X53" s="44" t="s">
        <v>77</v>
      </c>
      <c r="Y53" s="44" t="s">
        <v>567</v>
      </c>
      <c r="Z53" s="44" t="s">
        <v>568</v>
      </c>
      <c r="AA53" s="16">
        <f t="shared" si="1"/>
        <v>59.277568</v>
      </c>
      <c r="AB53" s="13">
        <v>46.927568</v>
      </c>
      <c r="AC53" s="13"/>
      <c r="AD53" s="13">
        <v>0</v>
      </c>
      <c r="AE53" s="13">
        <v>12.35</v>
      </c>
      <c r="AF53" s="44">
        <v>1123</v>
      </c>
      <c r="AG53" s="13">
        <v>50</v>
      </c>
      <c r="AH53" s="13" t="s">
        <v>57</v>
      </c>
      <c r="AI53" s="13" t="s">
        <v>57</v>
      </c>
      <c r="AJ53" s="13" t="s">
        <v>57</v>
      </c>
      <c r="AK53" s="13" t="s">
        <v>77</v>
      </c>
      <c r="AL53" s="13" t="s">
        <v>57</v>
      </c>
      <c r="AM53" s="13" t="s">
        <v>57</v>
      </c>
      <c r="AN53" s="13" t="s">
        <v>57</v>
      </c>
      <c r="AO53" s="13" t="s">
        <v>57</v>
      </c>
      <c r="AP53" s="13" t="s">
        <v>57</v>
      </c>
      <c r="AQ53" s="13" t="s">
        <v>569</v>
      </c>
      <c r="AR53" s="16">
        <v>13668455955</v>
      </c>
      <c r="AS53" s="13"/>
    </row>
    <row r="54" s="1" customFormat="1" ht="63" customHeight="1" spans="1:45">
      <c r="A54" s="10">
        <v>48</v>
      </c>
      <c r="B54" s="11" t="s">
        <v>555</v>
      </c>
      <c r="C54" s="17" t="s">
        <v>77</v>
      </c>
      <c r="D54" s="36" t="s">
        <v>570</v>
      </c>
      <c r="E54" s="37" t="s">
        <v>59</v>
      </c>
      <c r="F54" s="22" t="s">
        <v>571</v>
      </c>
      <c r="G54" s="23" t="s">
        <v>572</v>
      </c>
      <c r="H54" s="16" t="s">
        <v>62</v>
      </c>
      <c r="I54" s="13" t="s">
        <v>573</v>
      </c>
      <c r="J54" s="13" t="s">
        <v>574</v>
      </c>
      <c r="K54" s="13" t="s">
        <v>560</v>
      </c>
      <c r="L54" s="13" t="s">
        <v>574</v>
      </c>
      <c r="M54" s="23" t="s">
        <v>575</v>
      </c>
      <c r="N54" s="21" t="s">
        <v>344</v>
      </c>
      <c r="O54" s="13" t="s">
        <v>563</v>
      </c>
      <c r="P54" s="13">
        <v>118.856</v>
      </c>
      <c r="Q54" s="36" t="s">
        <v>576</v>
      </c>
      <c r="R54" s="36" t="s">
        <v>577</v>
      </c>
      <c r="S54" s="46" t="s">
        <v>190</v>
      </c>
      <c r="T54" s="21" t="s">
        <v>578</v>
      </c>
      <c r="U54" s="21" t="s">
        <v>105</v>
      </c>
      <c r="V54" s="13" t="s">
        <v>579</v>
      </c>
      <c r="W54" s="13">
        <v>2023</v>
      </c>
      <c r="X54" s="13" t="s">
        <v>77</v>
      </c>
      <c r="Y54" s="44" t="s">
        <v>567</v>
      </c>
      <c r="Z54" s="44" t="s">
        <v>568</v>
      </c>
      <c r="AA54" s="16">
        <f t="shared" si="1"/>
        <v>118.856</v>
      </c>
      <c r="AB54" s="22">
        <v>56.256</v>
      </c>
      <c r="AC54" s="13"/>
      <c r="AD54" s="13">
        <v>0</v>
      </c>
      <c r="AE54" s="13">
        <v>62.6</v>
      </c>
      <c r="AF54" s="13">
        <v>356</v>
      </c>
      <c r="AG54" s="13">
        <v>65</v>
      </c>
      <c r="AH54" s="16" t="s">
        <v>57</v>
      </c>
      <c r="AI54" s="16" t="s">
        <v>57</v>
      </c>
      <c r="AJ54" s="16" t="s">
        <v>57</v>
      </c>
      <c r="AK54" s="16" t="s">
        <v>77</v>
      </c>
      <c r="AL54" s="16" t="s">
        <v>77</v>
      </c>
      <c r="AM54" s="16" t="s">
        <v>77</v>
      </c>
      <c r="AN54" s="13" t="s">
        <v>580</v>
      </c>
      <c r="AO54" s="13" t="s">
        <v>77</v>
      </c>
      <c r="AP54" s="13" t="s">
        <v>580</v>
      </c>
      <c r="AQ54" s="13" t="s">
        <v>581</v>
      </c>
      <c r="AR54" s="61">
        <v>18723631976</v>
      </c>
      <c r="AS54" s="13"/>
    </row>
    <row r="55" s="1" customFormat="1" ht="63" customHeight="1" spans="1:45">
      <c r="A55" s="10">
        <v>49</v>
      </c>
      <c r="B55" s="11" t="s">
        <v>555</v>
      </c>
      <c r="C55" s="17" t="s">
        <v>57</v>
      </c>
      <c r="D55" s="13" t="s">
        <v>582</v>
      </c>
      <c r="E55" s="13" t="s">
        <v>81</v>
      </c>
      <c r="F55" s="13" t="s">
        <v>237</v>
      </c>
      <c r="G55" s="13" t="s">
        <v>583</v>
      </c>
      <c r="H55" s="13" t="s">
        <v>62</v>
      </c>
      <c r="I55" s="13" t="s">
        <v>584</v>
      </c>
      <c r="J55" s="13" t="s">
        <v>585</v>
      </c>
      <c r="K55" s="13" t="s">
        <v>586</v>
      </c>
      <c r="L55" s="13" t="s">
        <v>585</v>
      </c>
      <c r="M55" s="13" t="s">
        <v>587</v>
      </c>
      <c r="N55" s="21" t="s">
        <v>344</v>
      </c>
      <c r="O55" s="13" t="s">
        <v>563</v>
      </c>
      <c r="P55" s="13">
        <v>123.6834</v>
      </c>
      <c r="Q55" s="13"/>
      <c r="R55" s="13" t="s">
        <v>588</v>
      </c>
      <c r="S55" s="46" t="s">
        <v>169</v>
      </c>
      <c r="T55" s="15" t="s">
        <v>565</v>
      </c>
      <c r="U55" s="15" t="s">
        <v>105</v>
      </c>
      <c r="V55" s="13" t="s">
        <v>589</v>
      </c>
      <c r="W55" s="13">
        <v>2023</v>
      </c>
      <c r="X55" s="44" t="s">
        <v>77</v>
      </c>
      <c r="Y55" s="44" t="s">
        <v>567</v>
      </c>
      <c r="Z55" s="44" t="s">
        <v>568</v>
      </c>
      <c r="AA55" s="16">
        <f t="shared" si="1"/>
        <v>123.6834</v>
      </c>
      <c r="AB55" s="13">
        <v>123.6834</v>
      </c>
      <c r="AC55" s="13"/>
      <c r="AD55" s="13">
        <v>0</v>
      </c>
      <c r="AE55" s="13">
        <v>0</v>
      </c>
      <c r="AF55" s="13">
        <v>2743</v>
      </c>
      <c r="AG55" s="13">
        <v>197</v>
      </c>
      <c r="AH55" s="13" t="s">
        <v>57</v>
      </c>
      <c r="AI55" s="13" t="s">
        <v>57</v>
      </c>
      <c r="AJ55" s="13" t="s">
        <v>57</v>
      </c>
      <c r="AK55" s="13" t="s">
        <v>77</v>
      </c>
      <c r="AL55" s="13" t="s">
        <v>57</v>
      </c>
      <c r="AM55" s="13" t="s">
        <v>57</v>
      </c>
      <c r="AN55" s="13" t="s">
        <v>171</v>
      </c>
      <c r="AO55" s="13" t="s">
        <v>57</v>
      </c>
      <c r="AP55" s="13" t="s">
        <v>171</v>
      </c>
      <c r="AQ55" s="13" t="s">
        <v>569</v>
      </c>
      <c r="AR55" s="16">
        <v>13668455955</v>
      </c>
      <c r="AS55" s="13"/>
    </row>
    <row r="56" s="1" customFormat="1" ht="63" customHeight="1" spans="1:45">
      <c r="A56" s="10">
        <v>50</v>
      </c>
      <c r="B56" s="11" t="s">
        <v>555</v>
      </c>
      <c r="C56" s="17" t="s">
        <v>57</v>
      </c>
      <c r="D56" s="13" t="s">
        <v>590</v>
      </c>
      <c r="E56" s="13" t="s">
        <v>81</v>
      </c>
      <c r="F56" s="13" t="s">
        <v>390</v>
      </c>
      <c r="G56" s="13" t="s">
        <v>591</v>
      </c>
      <c r="H56" s="13" t="s">
        <v>62</v>
      </c>
      <c r="I56" s="13" t="s">
        <v>592</v>
      </c>
      <c r="J56" s="13" t="s">
        <v>593</v>
      </c>
      <c r="K56" s="13" t="s">
        <v>594</v>
      </c>
      <c r="L56" s="13" t="s">
        <v>593</v>
      </c>
      <c r="M56" s="13" t="s">
        <v>595</v>
      </c>
      <c r="N56" s="13" t="s">
        <v>596</v>
      </c>
      <c r="O56" s="13" t="s">
        <v>563</v>
      </c>
      <c r="P56" s="13">
        <v>50</v>
      </c>
      <c r="Q56" s="13"/>
      <c r="R56" s="13" t="s">
        <v>597</v>
      </c>
      <c r="S56" s="46" t="s">
        <v>169</v>
      </c>
      <c r="T56" s="15" t="s">
        <v>598</v>
      </c>
      <c r="U56" s="15" t="s">
        <v>105</v>
      </c>
      <c r="V56" s="15" t="s">
        <v>599</v>
      </c>
      <c r="W56" s="13">
        <v>2023</v>
      </c>
      <c r="X56" s="44" t="s">
        <v>77</v>
      </c>
      <c r="Y56" s="44" t="s">
        <v>567</v>
      </c>
      <c r="Z56" s="44" t="s">
        <v>568</v>
      </c>
      <c r="AA56" s="16">
        <f t="shared" si="1"/>
        <v>50</v>
      </c>
      <c r="AB56" s="13">
        <v>50</v>
      </c>
      <c r="AC56" s="13"/>
      <c r="AD56" s="13">
        <v>0</v>
      </c>
      <c r="AE56" s="13">
        <v>0</v>
      </c>
      <c r="AF56" s="13">
        <v>2980</v>
      </c>
      <c r="AG56" s="13">
        <v>222</v>
      </c>
      <c r="AH56" s="13" t="s">
        <v>57</v>
      </c>
      <c r="AI56" s="13" t="s">
        <v>57</v>
      </c>
      <c r="AJ56" s="13" t="s">
        <v>57</v>
      </c>
      <c r="AK56" s="13" t="s">
        <v>77</v>
      </c>
      <c r="AL56" s="13" t="s">
        <v>57</v>
      </c>
      <c r="AM56" s="13" t="s">
        <v>57</v>
      </c>
      <c r="AN56" s="13" t="s">
        <v>171</v>
      </c>
      <c r="AO56" s="13" t="s">
        <v>57</v>
      </c>
      <c r="AP56" s="13" t="s">
        <v>171</v>
      </c>
      <c r="AQ56" s="13" t="s">
        <v>569</v>
      </c>
      <c r="AR56" s="16">
        <v>13668455955</v>
      </c>
      <c r="AS56" s="13"/>
    </row>
    <row r="57" s="1" customFormat="1" ht="63" customHeight="1" spans="1:45">
      <c r="A57" s="10">
        <v>51</v>
      </c>
      <c r="B57" s="11" t="s">
        <v>555</v>
      </c>
      <c r="C57" s="17" t="s">
        <v>57</v>
      </c>
      <c r="D57" s="13" t="s">
        <v>600</v>
      </c>
      <c r="E57" s="13" t="s">
        <v>81</v>
      </c>
      <c r="F57" s="13" t="s">
        <v>390</v>
      </c>
      <c r="G57" s="13" t="s">
        <v>601</v>
      </c>
      <c r="H57" s="13" t="s">
        <v>62</v>
      </c>
      <c r="I57" s="13" t="s">
        <v>592</v>
      </c>
      <c r="J57" s="13" t="s">
        <v>602</v>
      </c>
      <c r="K57" s="13" t="s">
        <v>586</v>
      </c>
      <c r="L57" s="13" t="s">
        <v>602</v>
      </c>
      <c r="M57" s="13" t="s">
        <v>595</v>
      </c>
      <c r="N57" s="13" t="s">
        <v>596</v>
      </c>
      <c r="O57" s="13" t="s">
        <v>563</v>
      </c>
      <c r="P57" s="13">
        <v>50</v>
      </c>
      <c r="Q57" s="13"/>
      <c r="R57" s="13" t="s">
        <v>597</v>
      </c>
      <c r="S57" s="46" t="s">
        <v>169</v>
      </c>
      <c r="T57" s="15" t="s">
        <v>598</v>
      </c>
      <c r="U57" s="15" t="s">
        <v>105</v>
      </c>
      <c r="V57" s="13" t="s">
        <v>589</v>
      </c>
      <c r="W57" s="13">
        <v>2023</v>
      </c>
      <c r="X57" s="44" t="s">
        <v>77</v>
      </c>
      <c r="Y57" s="44" t="s">
        <v>567</v>
      </c>
      <c r="Z57" s="44" t="s">
        <v>568</v>
      </c>
      <c r="AA57" s="16">
        <f t="shared" si="1"/>
        <v>50</v>
      </c>
      <c r="AB57" s="13">
        <v>50</v>
      </c>
      <c r="AC57" s="13"/>
      <c r="AD57" s="13">
        <v>0</v>
      </c>
      <c r="AE57" s="13">
        <v>0</v>
      </c>
      <c r="AF57" s="13">
        <v>2980</v>
      </c>
      <c r="AG57" s="13">
        <v>222</v>
      </c>
      <c r="AH57" s="13" t="s">
        <v>57</v>
      </c>
      <c r="AI57" s="13" t="s">
        <v>57</v>
      </c>
      <c r="AJ57" s="13" t="s">
        <v>57</v>
      </c>
      <c r="AK57" s="13" t="s">
        <v>77</v>
      </c>
      <c r="AL57" s="13" t="s">
        <v>57</v>
      </c>
      <c r="AM57" s="13" t="s">
        <v>57</v>
      </c>
      <c r="AN57" s="13" t="s">
        <v>171</v>
      </c>
      <c r="AO57" s="13" t="s">
        <v>57</v>
      </c>
      <c r="AP57" s="13" t="s">
        <v>171</v>
      </c>
      <c r="AQ57" s="13" t="s">
        <v>569</v>
      </c>
      <c r="AR57" s="16">
        <v>13668455955</v>
      </c>
      <c r="AS57" s="13"/>
    </row>
    <row r="58" s="1" customFormat="1" ht="63" customHeight="1" spans="1:45">
      <c r="A58" s="10">
        <v>52</v>
      </c>
      <c r="B58" s="11" t="s">
        <v>603</v>
      </c>
      <c r="C58" s="14" t="s">
        <v>77</v>
      </c>
      <c r="D58" s="23" t="s">
        <v>604</v>
      </c>
      <c r="E58" s="21" t="s">
        <v>59</v>
      </c>
      <c r="F58" s="23" t="s">
        <v>605</v>
      </c>
      <c r="G58" s="21" t="s">
        <v>606</v>
      </c>
      <c r="H58" s="21" t="s">
        <v>62</v>
      </c>
      <c r="I58" s="21" t="s">
        <v>607</v>
      </c>
      <c r="J58" s="21" t="s">
        <v>608</v>
      </c>
      <c r="K58" s="21" t="s">
        <v>609</v>
      </c>
      <c r="L58" s="21" t="s">
        <v>608</v>
      </c>
      <c r="M58" s="21" t="s">
        <v>610</v>
      </c>
      <c r="N58" s="21" t="s">
        <v>344</v>
      </c>
      <c r="O58" s="21" t="s">
        <v>611</v>
      </c>
      <c r="P58" s="21" t="s">
        <v>612</v>
      </c>
      <c r="Q58" s="21" t="s">
        <v>613</v>
      </c>
      <c r="R58" s="21"/>
      <c r="S58" s="21"/>
      <c r="T58" s="21" t="s">
        <v>131</v>
      </c>
      <c r="U58" s="21" t="s">
        <v>271</v>
      </c>
      <c r="V58" s="21" t="s">
        <v>614</v>
      </c>
      <c r="W58" s="21">
        <v>2023</v>
      </c>
      <c r="X58" s="21" t="s">
        <v>77</v>
      </c>
      <c r="Y58" s="21">
        <v>2023.03</v>
      </c>
      <c r="Z58" s="21">
        <v>2023.11</v>
      </c>
      <c r="AA58" s="16">
        <f t="shared" si="1"/>
        <v>30</v>
      </c>
      <c r="AB58" s="21">
        <v>30</v>
      </c>
      <c r="AC58" s="21"/>
      <c r="AD58" s="21"/>
      <c r="AE58" s="21"/>
      <c r="AF58" s="21">
        <v>2376</v>
      </c>
      <c r="AG58" s="21">
        <v>96</v>
      </c>
      <c r="AH58" s="21" t="s">
        <v>57</v>
      </c>
      <c r="AI58" s="21" t="s">
        <v>57</v>
      </c>
      <c r="AJ58" s="21" t="s">
        <v>57</v>
      </c>
      <c r="AK58" s="21" t="s">
        <v>77</v>
      </c>
      <c r="AL58" s="21" t="s">
        <v>77</v>
      </c>
      <c r="AM58" s="21" t="s">
        <v>57</v>
      </c>
      <c r="AN58" s="21"/>
      <c r="AO58" s="21" t="s">
        <v>77</v>
      </c>
      <c r="AP58" s="21" t="s">
        <v>615</v>
      </c>
      <c r="AQ58" s="21" t="s">
        <v>616</v>
      </c>
      <c r="AR58" s="21">
        <v>15823777100</v>
      </c>
      <c r="AS58" s="23"/>
    </row>
    <row r="59" s="1" customFormat="1" ht="63" customHeight="1" spans="1:45">
      <c r="A59" s="10">
        <v>53</v>
      </c>
      <c r="B59" s="11" t="s">
        <v>603</v>
      </c>
      <c r="C59" s="14" t="s">
        <v>77</v>
      </c>
      <c r="D59" s="23" t="s">
        <v>617</v>
      </c>
      <c r="E59" s="23" t="s">
        <v>81</v>
      </c>
      <c r="F59" s="23" t="s">
        <v>326</v>
      </c>
      <c r="G59" s="21" t="s">
        <v>618</v>
      </c>
      <c r="H59" s="21" t="s">
        <v>62</v>
      </c>
      <c r="I59" s="21" t="s">
        <v>619</v>
      </c>
      <c r="J59" s="21" t="s">
        <v>620</v>
      </c>
      <c r="K59" s="21" t="s">
        <v>621</v>
      </c>
      <c r="L59" s="21" t="s">
        <v>620</v>
      </c>
      <c r="M59" s="21" t="s">
        <v>618</v>
      </c>
      <c r="N59" s="21" t="s">
        <v>344</v>
      </c>
      <c r="O59" s="21" t="s">
        <v>611</v>
      </c>
      <c r="P59" s="21" t="s">
        <v>622</v>
      </c>
      <c r="Q59" s="21" t="s">
        <v>623</v>
      </c>
      <c r="R59" s="21" t="s">
        <v>624</v>
      </c>
      <c r="S59" s="21" t="s">
        <v>625</v>
      </c>
      <c r="T59" s="21">
        <v>0.98</v>
      </c>
      <c r="U59" s="21" t="s">
        <v>271</v>
      </c>
      <c r="V59" s="21" t="s">
        <v>614</v>
      </c>
      <c r="W59" s="21">
        <v>2023</v>
      </c>
      <c r="X59" s="21" t="s">
        <v>77</v>
      </c>
      <c r="Y59" s="21">
        <v>2023.03</v>
      </c>
      <c r="Z59" s="21">
        <v>2023.11</v>
      </c>
      <c r="AA59" s="16">
        <f t="shared" si="1"/>
        <v>20</v>
      </c>
      <c r="AB59" s="21">
        <v>20</v>
      </c>
      <c r="AC59" s="21"/>
      <c r="AD59" s="21"/>
      <c r="AE59" s="21"/>
      <c r="AF59" s="21">
        <v>2038</v>
      </c>
      <c r="AG59" s="21">
        <v>130</v>
      </c>
      <c r="AH59" s="21" t="s">
        <v>57</v>
      </c>
      <c r="AI59" s="21" t="s">
        <v>57</v>
      </c>
      <c r="AJ59" s="21" t="s">
        <v>57</v>
      </c>
      <c r="AK59" s="21" t="s">
        <v>77</v>
      </c>
      <c r="AL59" s="21" t="s">
        <v>77</v>
      </c>
      <c r="AM59" s="21" t="s">
        <v>57</v>
      </c>
      <c r="AN59" s="21"/>
      <c r="AO59" s="21" t="s">
        <v>57</v>
      </c>
      <c r="AP59" s="21"/>
      <c r="AQ59" s="21" t="s">
        <v>616</v>
      </c>
      <c r="AR59" s="21">
        <v>15823777100</v>
      </c>
      <c r="AS59" s="23"/>
    </row>
    <row r="60" s="1" customFormat="1" ht="63" customHeight="1" spans="1:45">
      <c r="A60" s="10">
        <v>54</v>
      </c>
      <c r="B60" s="11" t="s">
        <v>603</v>
      </c>
      <c r="C60" s="14" t="s">
        <v>57</v>
      </c>
      <c r="D60" s="23" t="s">
        <v>626</v>
      </c>
      <c r="E60" s="21" t="s">
        <v>59</v>
      </c>
      <c r="F60" s="23" t="s">
        <v>94</v>
      </c>
      <c r="G60" s="23" t="s">
        <v>627</v>
      </c>
      <c r="H60" s="23" t="s">
        <v>62</v>
      </c>
      <c r="I60" s="23" t="s">
        <v>628</v>
      </c>
      <c r="J60" s="23" t="s">
        <v>629</v>
      </c>
      <c r="K60" s="23" t="s">
        <v>630</v>
      </c>
      <c r="L60" s="23" t="s">
        <v>631</v>
      </c>
      <c r="M60" s="23" t="s">
        <v>631</v>
      </c>
      <c r="N60" s="23" t="s">
        <v>344</v>
      </c>
      <c r="O60" s="23" t="s">
        <v>611</v>
      </c>
      <c r="P60" s="23" t="s">
        <v>632</v>
      </c>
      <c r="Q60" s="23" t="s">
        <v>633</v>
      </c>
      <c r="R60" s="23" t="s">
        <v>634</v>
      </c>
      <c r="S60" s="23" t="s">
        <v>625</v>
      </c>
      <c r="T60" s="23">
        <v>0.98</v>
      </c>
      <c r="U60" s="23" t="s">
        <v>271</v>
      </c>
      <c r="V60" s="23" t="s">
        <v>614</v>
      </c>
      <c r="W60" s="23">
        <v>2023</v>
      </c>
      <c r="X60" s="23" t="s">
        <v>77</v>
      </c>
      <c r="Y60" s="23">
        <v>2023.03</v>
      </c>
      <c r="Z60" s="21">
        <v>2023.11</v>
      </c>
      <c r="AA60" s="16">
        <f t="shared" si="1"/>
        <v>234.09</v>
      </c>
      <c r="AB60" s="21">
        <v>130</v>
      </c>
      <c r="AC60" s="23"/>
      <c r="AD60" s="23"/>
      <c r="AE60" s="23">
        <v>104.09</v>
      </c>
      <c r="AF60" s="23">
        <v>88</v>
      </c>
      <c r="AG60" s="23">
        <v>2</v>
      </c>
      <c r="AH60" s="23" t="s">
        <v>57</v>
      </c>
      <c r="AI60" s="23" t="s">
        <v>57</v>
      </c>
      <c r="AJ60" s="23" t="s">
        <v>57</v>
      </c>
      <c r="AK60" s="23" t="s">
        <v>77</v>
      </c>
      <c r="AL60" s="23" t="s">
        <v>57</v>
      </c>
      <c r="AM60" s="23" t="s">
        <v>77</v>
      </c>
      <c r="AN60" s="23" t="s">
        <v>635</v>
      </c>
      <c r="AO60" s="23" t="s">
        <v>77</v>
      </c>
      <c r="AP60" s="23" t="s">
        <v>636</v>
      </c>
      <c r="AQ60" s="23" t="s">
        <v>616</v>
      </c>
      <c r="AR60" s="23">
        <v>15823777100</v>
      </c>
      <c r="AS60" s="23"/>
    </row>
    <row r="61" s="1" customFormat="1" ht="63" customHeight="1" spans="1:45">
      <c r="A61" s="10">
        <v>55</v>
      </c>
      <c r="B61" s="11" t="s">
        <v>603</v>
      </c>
      <c r="C61" s="17" t="s">
        <v>77</v>
      </c>
      <c r="D61" s="23" t="s">
        <v>637</v>
      </c>
      <c r="E61" s="21" t="s">
        <v>59</v>
      </c>
      <c r="F61" s="23" t="s">
        <v>94</v>
      </c>
      <c r="G61" s="23" t="s">
        <v>638</v>
      </c>
      <c r="H61" s="23" t="s">
        <v>62</v>
      </c>
      <c r="I61" s="23" t="s">
        <v>639</v>
      </c>
      <c r="J61" s="23" t="s">
        <v>638</v>
      </c>
      <c r="K61" s="23" t="s">
        <v>621</v>
      </c>
      <c r="L61" s="23" t="s">
        <v>638</v>
      </c>
      <c r="M61" s="23" t="s">
        <v>638</v>
      </c>
      <c r="N61" s="23" t="s">
        <v>344</v>
      </c>
      <c r="O61" s="23" t="s">
        <v>611</v>
      </c>
      <c r="P61" s="23" t="s">
        <v>640</v>
      </c>
      <c r="Q61" s="23" t="s">
        <v>641</v>
      </c>
      <c r="R61" s="23" t="s">
        <v>642</v>
      </c>
      <c r="S61" s="23" t="s">
        <v>625</v>
      </c>
      <c r="T61" s="23">
        <v>0.98</v>
      </c>
      <c r="U61" s="23" t="s">
        <v>271</v>
      </c>
      <c r="V61" s="23" t="s">
        <v>614</v>
      </c>
      <c r="W61" s="23">
        <v>2023</v>
      </c>
      <c r="X61" s="23" t="s">
        <v>77</v>
      </c>
      <c r="Y61" s="23">
        <v>2023.03</v>
      </c>
      <c r="Z61" s="21">
        <v>2023.11</v>
      </c>
      <c r="AA61" s="16">
        <f t="shared" si="1"/>
        <v>170.5</v>
      </c>
      <c r="AB61" s="21">
        <v>95</v>
      </c>
      <c r="AC61" s="23"/>
      <c r="AD61" s="23"/>
      <c r="AE61" s="23">
        <v>75.5</v>
      </c>
      <c r="AF61" s="23">
        <v>12</v>
      </c>
      <c r="AG61" s="23">
        <v>1</v>
      </c>
      <c r="AH61" s="23" t="s">
        <v>57</v>
      </c>
      <c r="AI61" s="23" t="s">
        <v>57</v>
      </c>
      <c r="AJ61" s="23" t="s">
        <v>57</v>
      </c>
      <c r="AK61" s="23" t="s">
        <v>77</v>
      </c>
      <c r="AL61" s="23" t="s">
        <v>77</v>
      </c>
      <c r="AM61" s="23" t="s">
        <v>77</v>
      </c>
      <c r="AN61" s="23" t="s">
        <v>643</v>
      </c>
      <c r="AO61" s="23" t="s">
        <v>77</v>
      </c>
      <c r="AP61" s="23" t="s">
        <v>644</v>
      </c>
      <c r="AQ61" s="23" t="s">
        <v>616</v>
      </c>
      <c r="AR61" s="23">
        <v>15823777100</v>
      </c>
      <c r="AS61" s="23"/>
    </row>
    <row r="62" s="1" customFormat="1" ht="63" customHeight="1" spans="1:45">
      <c r="A62" s="10">
        <v>56</v>
      </c>
      <c r="B62" s="11" t="s">
        <v>603</v>
      </c>
      <c r="C62" s="14" t="s">
        <v>77</v>
      </c>
      <c r="D62" s="23" t="s">
        <v>645</v>
      </c>
      <c r="E62" s="21" t="s">
        <v>59</v>
      </c>
      <c r="F62" s="23" t="s">
        <v>94</v>
      </c>
      <c r="G62" s="23" t="s">
        <v>646</v>
      </c>
      <c r="H62" s="23" t="s">
        <v>62</v>
      </c>
      <c r="I62" s="23" t="s">
        <v>619</v>
      </c>
      <c r="J62" s="23" t="s">
        <v>646</v>
      </c>
      <c r="K62" s="23" t="s">
        <v>621</v>
      </c>
      <c r="L62" s="23" t="s">
        <v>646</v>
      </c>
      <c r="M62" s="23" t="s">
        <v>646</v>
      </c>
      <c r="N62" s="23" t="s">
        <v>344</v>
      </c>
      <c r="O62" s="23" t="s">
        <v>611</v>
      </c>
      <c r="P62" s="23" t="s">
        <v>647</v>
      </c>
      <c r="Q62" s="23" t="s">
        <v>648</v>
      </c>
      <c r="R62" s="23" t="s">
        <v>649</v>
      </c>
      <c r="S62" s="23" t="s">
        <v>625</v>
      </c>
      <c r="T62" s="23">
        <v>0.98</v>
      </c>
      <c r="U62" s="23" t="s">
        <v>271</v>
      </c>
      <c r="V62" s="23" t="s">
        <v>614</v>
      </c>
      <c r="W62" s="23">
        <v>2023</v>
      </c>
      <c r="X62" s="23" t="s">
        <v>77</v>
      </c>
      <c r="Y62" s="23">
        <v>2023.03</v>
      </c>
      <c r="Z62" s="21">
        <v>2023.11</v>
      </c>
      <c r="AA62" s="16">
        <f t="shared" si="1"/>
        <v>150.8</v>
      </c>
      <c r="AB62" s="21">
        <v>84</v>
      </c>
      <c r="AC62" s="23"/>
      <c r="AD62" s="23"/>
      <c r="AE62" s="23">
        <v>66.8</v>
      </c>
      <c r="AF62" s="23">
        <v>68</v>
      </c>
      <c r="AG62" s="23">
        <v>14</v>
      </c>
      <c r="AH62" s="23" t="s">
        <v>57</v>
      </c>
      <c r="AI62" s="23" t="s">
        <v>57</v>
      </c>
      <c r="AJ62" s="23" t="s">
        <v>57</v>
      </c>
      <c r="AK62" s="23" t="s">
        <v>77</v>
      </c>
      <c r="AL62" s="23" t="s">
        <v>77</v>
      </c>
      <c r="AM62" s="23" t="s">
        <v>57</v>
      </c>
      <c r="AN62" s="23"/>
      <c r="AO62" s="23" t="s">
        <v>57</v>
      </c>
      <c r="AP62" s="23"/>
      <c r="AQ62" s="23" t="s">
        <v>616</v>
      </c>
      <c r="AR62" s="23">
        <v>15823777100</v>
      </c>
      <c r="AS62" s="23"/>
    </row>
    <row r="63" s="1" customFormat="1" ht="63" customHeight="1" spans="1:45">
      <c r="A63" s="10">
        <v>57</v>
      </c>
      <c r="B63" s="11" t="s">
        <v>603</v>
      </c>
      <c r="C63" s="14" t="s">
        <v>77</v>
      </c>
      <c r="D63" s="13" t="s">
        <v>650</v>
      </c>
      <c r="E63" s="13" t="s">
        <v>59</v>
      </c>
      <c r="F63" s="13" t="s">
        <v>60</v>
      </c>
      <c r="G63" s="18" t="s">
        <v>651</v>
      </c>
      <c r="H63" s="16" t="s">
        <v>62</v>
      </c>
      <c r="I63" s="16" t="s">
        <v>607</v>
      </c>
      <c r="J63" s="16" t="s">
        <v>652</v>
      </c>
      <c r="K63" s="16" t="s">
        <v>621</v>
      </c>
      <c r="L63" s="16" t="s">
        <v>653</v>
      </c>
      <c r="M63" s="16" t="s">
        <v>652</v>
      </c>
      <c r="N63" s="16" t="s">
        <v>344</v>
      </c>
      <c r="O63" s="16" t="s">
        <v>611</v>
      </c>
      <c r="P63" s="16" t="s">
        <v>654</v>
      </c>
      <c r="Q63" s="16" t="s">
        <v>655</v>
      </c>
      <c r="R63" s="16" t="s">
        <v>642</v>
      </c>
      <c r="S63" s="16" t="s">
        <v>625</v>
      </c>
      <c r="T63" s="47">
        <v>0.98</v>
      </c>
      <c r="U63" s="16" t="s">
        <v>105</v>
      </c>
      <c r="V63" s="16" t="s">
        <v>656</v>
      </c>
      <c r="W63" s="16">
        <v>2023</v>
      </c>
      <c r="X63" s="16" t="s">
        <v>77</v>
      </c>
      <c r="Y63" s="16">
        <v>2023.03</v>
      </c>
      <c r="Z63" s="54">
        <v>2023.1</v>
      </c>
      <c r="AA63" s="16">
        <f t="shared" si="1"/>
        <v>114</v>
      </c>
      <c r="AB63" s="16">
        <v>114</v>
      </c>
      <c r="AC63" s="16"/>
      <c r="AD63" s="55"/>
      <c r="AE63" s="16"/>
      <c r="AF63" s="16">
        <v>2488</v>
      </c>
      <c r="AG63" s="16">
        <v>96</v>
      </c>
      <c r="AH63" s="16" t="s">
        <v>57</v>
      </c>
      <c r="AI63" s="16" t="s">
        <v>57</v>
      </c>
      <c r="AJ63" s="16" t="s">
        <v>57</v>
      </c>
      <c r="AK63" s="16" t="s">
        <v>77</v>
      </c>
      <c r="AL63" s="16" t="s">
        <v>77</v>
      </c>
      <c r="AM63" s="16" t="s">
        <v>77</v>
      </c>
      <c r="AN63" s="16" t="s">
        <v>657</v>
      </c>
      <c r="AO63" s="16" t="s">
        <v>77</v>
      </c>
      <c r="AP63" s="16" t="s">
        <v>657</v>
      </c>
      <c r="AQ63" s="16" t="s">
        <v>616</v>
      </c>
      <c r="AR63" s="44">
        <v>15823777100</v>
      </c>
      <c r="AS63" s="23"/>
    </row>
    <row r="64" s="1" customFormat="1" ht="63" customHeight="1" spans="1:45">
      <c r="A64" s="10">
        <v>58</v>
      </c>
      <c r="B64" s="11" t="s">
        <v>658</v>
      </c>
      <c r="C64" s="17" t="s">
        <v>77</v>
      </c>
      <c r="D64" s="13" t="s">
        <v>659</v>
      </c>
      <c r="E64" s="13" t="s">
        <v>81</v>
      </c>
      <c r="F64" s="13" t="s">
        <v>209</v>
      </c>
      <c r="G64" s="15" t="s">
        <v>660</v>
      </c>
      <c r="H64" s="13" t="s">
        <v>62</v>
      </c>
      <c r="I64" s="13" t="s">
        <v>661</v>
      </c>
      <c r="J64" s="15" t="s">
        <v>662</v>
      </c>
      <c r="K64" s="13" t="s">
        <v>663</v>
      </c>
      <c r="L64" s="15" t="s">
        <v>662</v>
      </c>
      <c r="M64" s="15" t="s">
        <v>664</v>
      </c>
      <c r="N64" s="13" t="s">
        <v>344</v>
      </c>
      <c r="O64" s="13" t="s">
        <v>665</v>
      </c>
      <c r="P64" s="13" t="s">
        <v>666</v>
      </c>
      <c r="Q64" s="13" t="s">
        <v>667</v>
      </c>
      <c r="R64" s="13" t="s">
        <v>668</v>
      </c>
      <c r="S64" s="13" t="s">
        <v>669</v>
      </c>
      <c r="T64" s="13" t="s">
        <v>670</v>
      </c>
      <c r="U64" s="13" t="s">
        <v>105</v>
      </c>
      <c r="V64" s="13" t="s">
        <v>671</v>
      </c>
      <c r="W64" s="13">
        <v>2023</v>
      </c>
      <c r="X64" s="13" t="s">
        <v>77</v>
      </c>
      <c r="Y64" s="13">
        <v>2023.01</v>
      </c>
      <c r="Z64" s="13">
        <v>2023.12</v>
      </c>
      <c r="AA64" s="16">
        <f t="shared" si="1"/>
        <v>22.78</v>
      </c>
      <c r="AB64" s="16">
        <v>22.78</v>
      </c>
      <c r="AC64" s="16"/>
      <c r="AD64" s="16"/>
      <c r="AE64" s="16"/>
      <c r="AF64" s="16">
        <v>260</v>
      </c>
      <c r="AG64" s="16">
        <v>21</v>
      </c>
      <c r="AH64" s="13" t="s">
        <v>57</v>
      </c>
      <c r="AI64" s="13" t="s">
        <v>57</v>
      </c>
      <c r="AJ64" s="13" t="s">
        <v>57</v>
      </c>
      <c r="AK64" s="13" t="s">
        <v>77</v>
      </c>
      <c r="AL64" s="13" t="s">
        <v>77</v>
      </c>
      <c r="AM64" s="13" t="s">
        <v>57</v>
      </c>
      <c r="AN64" s="13"/>
      <c r="AO64" s="13" t="s">
        <v>57</v>
      </c>
      <c r="AP64" s="13"/>
      <c r="AQ64" s="13" t="s">
        <v>672</v>
      </c>
      <c r="AR64" s="13">
        <v>13527441257</v>
      </c>
      <c r="AS64" s="13"/>
    </row>
    <row r="65" s="1" customFormat="1" ht="63" customHeight="1" spans="1:45">
      <c r="A65" s="10">
        <v>59</v>
      </c>
      <c r="B65" s="11" t="s">
        <v>658</v>
      </c>
      <c r="C65" s="17" t="s">
        <v>77</v>
      </c>
      <c r="D65" s="13" t="s">
        <v>673</v>
      </c>
      <c r="E65" s="13" t="s">
        <v>81</v>
      </c>
      <c r="F65" s="13" t="s">
        <v>174</v>
      </c>
      <c r="G65" s="13" t="s">
        <v>674</v>
      </c>
      <c r="H65" s="13" t="s">
        <v>62</v>
      </c>
      <c r="I65" s="13" t="s">
        <v>675</v>
      </c>
      <c r="J65" s="13" t="s">
        <v>676</v>
      </c>
      <c r="K65" s="13" t="s">
        <v>677</v>
      </c>
      <c r="L65" s="13" t="s">
        <v>678</v>
      </c>
      <c r="M65" s="13" t="s">
        <v>674</v>
      </c>
      <c r="N65" s="13" t="s">
        <v>344</v>
      </c>
      <c r="O65" s="13" t="s">
        <v>665</v>
      </c>
      <c r="P65" s="13" t="s">
        <v>679</v>
      </c>
      <c r="Q65" s="13" t="s">
        <v>680</v>
      </c>
      <c r="R65" s="13" t="s">
        <v>681</v>
      </c>
      <c r="S65" s="13" t="s">
        <v>169</v>
      </c>
      <c r="T65" s="13" t="s">
        <v>670</v>
      </c>
      <c r="U65" s="13" t="s">
        <v>105</v>
      </c>
      <c r="V65" s="13" t="s">
        <v>671</v>
      </c>
      <c r="W65" s="13">
        <v>2023</v>
      </c>
      <c r="X65" s="13" t="s">
        <v>77</v>
      </c>
      <c r="Y65" s="13">
        <v>2023.01</v>
      </c>
      <c r="Z65" s="13">
        <v>2023.12</v>
      </c>
      <c r="AA65" s="16">
        <f t="shared" si="1"/>
        <v>96</v>
      </c>
      <c r="AB65" s="16">
        <v>96</v>
      </c>
      <c r="AC65" s="16"/>
      <c r="AD65" s="16"/>
      <c r="AE65" s="16"/>
      <c r="AF65" s="16">
        <v>227</v>
      </c>
      <c r="AG65" s="16">
        <v>15</v>
      </c>
      <c r="AH65" s="13" t="s">
        <v>57</v>
      </c>
      <c r="AI65" s="13" t="s">
        <v>57</v>
      </c>
      <c r="AJ65" s="13" t="s">
        <v>57</v>
      </c>
      <c r="AK65" s="13" t="s">
        <v>77</v>
      </c>
      <c r="AL65" s="13" t="s">
        <v>77</v>
      </c>
      <c r="AM65" s="13" t="s">
        <v>57</v>
      </c>
      <c r="AN65" s="13"/>
      <c r="AO65" s="13" t="s">
        <v>57</v>
      </c>
      <c r="AP65" s="13"/>
      <c r="AQ65" s="13" t="s">
        <v>672</v>
      </c>
      <c r="AR65" s="13">
        <v>13527441257</v>
      </c>
      <c r="AS65" s="13"/>
    </row>
    <row r="66" s="1" customFormat="1" ht="63" customHeight="1" spans="1:45">
      <c r="A66" s="10">
        <v>60</v>
      </c>
      <c r="B66" s="11" t="s">
        <v>658</v>
      </c>
      <c r="C66" s="17" t="s">
        <v>57</v>
      </c>
      <c r="D66" s="13" t="s">
        <v>682</v>
      </c>
      <c r="E66" s="13" t="s">
        <v>59</v>
      </c>
      <c r="F66" s="13" t="s">
        <v>94</v>
      </c>
      <c r="G66" s="13" t="s">
        <v>683</v>
      </c>
      <c r="H66" s="13" t="s">
        <v>62</v>
      </c>
      <c r="I66" s="13" t="s">
        <v>684</v>
      </c>
      <c r="J66" s="13" t="s">
        <v>685</v>
      </c>
      <c r="K66" s="13" t="s">
        <v>686</v>
      </c>
      <c r="L66" s="13" t="s">
        <v>685</v>
      </c>
      <c r="M66" s="13" t="s">
        <v>687</v>
      </c>
      <c r="N66" s="13" t="s">
        <v>688</v>
      </c>
      <c r="O66" s="13" t="s">
        <v>665</v>
      </c>
      <c r="P66" s="13" t="s">
        <v>689</v>
      </c>
      <c r="Q66" s="13" t="s">
        <v>690</v>
      </c>
      <c r="R66" s="13" t="s">
        <v>691</v>
      </c>
      <c r="S66" s="13" t="s">
        <v>692</v>
      </c>
      <c r="T66" s="13" t="s">
        <v>670</v>
      </c>
      <c r="U66" s="13" t="s">
        <v>105</v>
      </c>
      <c r="V66" s="13" t="s">
        <v>693</v>
      </c>
      <c r="W66" s="13">
        <v>2023</v>
      </c>
      <c r="X66" s="13" t="s">
        <v>77</v>
      </c>
      <c r="Y66" s="13">
        <v>2023.01</v>
      </c>
      <c r="Z66" s="13">
        <v>2023.12</v>
      </c>
      <c r="AA66" s="16">
        <f t="shared" si="1"/>
        <v>70.82</v>
      </c>
      <c r="AB66" s="16">
        <v>36</v>
      </c>
      <c r="AC66" s="16"/>
      <c r="AD66" s="16"/>
      <c r="AE66" s="16">
        <v>34.82</v>
      </c>
      <c r="AF66" s="16">
        <v>302</v>
      </c>
      <c r="AG66" s="16">
        <v>12</v>
      </c>
      <c r="AH66" s="13" t="s">
        <v>57</v>
      </c>
      <c r="AI66" s="13" t="s">
        <v>57</v>
      </c>
      <c r="AJ66" s="13" t="s">
        <v>57</v>
      </c>
      <c r="AK66" s="13" t="s">
        <v>77</v>
      </c>
      <c r="AL66" s="13" t="s">
        <v>57</v>
      </c>
      <c r="AM66" s="13" t="s">
        <v>77</v>
      </c>
      <c r="AN66" s="13" t="s">
        <v>690</v>
      </c>
      <c r="AO66" s="13" t="s">
        <v>77</v>
      </c>
      <c r="AP66" s="13" t="s">
        <v>690</v>
      </c>
      <c r="AQ66" s="13" t="s">
        <v>694</v>
      </c>
      <c r="AR66" s="13">
        <v>18680912568</v>
      </c>
      <c r="AS66" s="13"/>
    </row>
    <row r="67" s="1" customFormat="1" ht="63" customHeight="1" spans="1:45">
      <c r="A67" s="10">
        <v>61</v>
      </c>
      <c r="B67" s="11" t="s">
        <v>658</v>
      </c>
      <c r="C67" s="17" t="s">
        <v>57</v>
      </c>
      <c r="D67" s="13" t="s">
        <v>695</v>
      </c>
      <c r="E67" s="13" t="s">
        <v>59</v>
      </c>
      <c r="F67" s="13" t="s">
        <v>94</v>
      </c>
      <c r="G67" s="13" t="s">
        <v>696</v>
      </c>
      <c r="H67" s="13" t="s">
        <v>62</v>
      </c>
      <c r="I67" s="13" t="s">
        <v>697</v>
      </c>
      <c r="J67" s="13" t="s">
        <v>698</v>
      </c>
      <c r="K67" s="13" t="s">
        <v>699</v>
      </c>
      <c r="L67" s="13" t="s">
        <v>698</v>
      </c>
      <c r="M67" s="13" t="s">
        <v>700</v>
      </c>
      <c r="N67" s="13" t="s">
        <v>688</v>
      </c>
      <c r="O67" s="13" t="s">
        <v>665</v>
      </c>
      <c r="P67" s="13" t="s">
        <v>701</v>
      </c>
      <c r="Q67" s="13" t="s">
        <v>690</v>
      </c>
      <c r="R67" s="13" t="s">
        <v>702</v>
      </c>
      <c r="S67" s="13" t="s">
        <v>692</v>
      </c>
      <c r="T67" s="13" t="s">
        <v>670</v>
      </c>
      <c r="U67" s="13" t="s">
        <v>105</v>
      </c>
      <c r="V67" s="13" t="s">
        <v>703</v>
      </c>
      <c r="W67" s="13">
        <v>2023</v>
      </c>
      <c r="X67" s="13" t="s">
        <v>77</v>
      </c>
      <c r="Y67" s="13">
        <v>2023.01</v>
      </c>
      <c r="Z67" s="13">
        <v>2023.12</v>
      </c>
      <c r="AA67" s="16">
        <f t="shared" si="1"/>
        <v>72</v>
      </c>
      <c r="AB67" s="16">
        <v>55.2</v>
      </c>
      <c r="AC67" s="16"/>
      <c r="AD67" s="16"/>
      <c r="AE67" s="16">
        <v>16.8</v>
      </c>
      <c r="AF67" s="16">
        <v>1810</v>
      </c>
      <c r="AG67" s="16">
        <v>144</v>
      </c>
      <c r="AH67" s="13" t="s">
        <v>57</v>
      </c>
      <c r="AI67" s="13" t="s">
        <v>57</v>
      </c>
      <c r="AJ67" s="13" t="s">
        <v>57</v>
      </c>
      <c r="AK67" s="13" t="s">
        <v>77</v>
      </c>
      <c r="AL67" s="13" t="s">
        <v>57</v>
      </c>
      <c r="AM67" s="13" t="s">
        <v>77</v>
      </c>
      <c r="AN67" s="13" t="s">
        <v>690</v>
      </c>
      <c r="AO67" s="13" t="s">
        <v>77</v>
      </c>
      <c r="AP67" s="13" t="s">
        <v>690</v>
      </c>
      <c r="AQ67" s="13" t="s">
        <v>704</v>
      </c>
      <c r="AR67" s="13">
        <v>13896681806</v>
      </c>
      <c r="AS67" s="13"/>
    </row>
    <row r="68" s="1" customFormat="1" ht="63" customHeight="1" spans="1:45">
      <c r="A68" s="10">
        <v>62</v>
      </c>
      <c r="B68" s="11" t="s">
        <v>658</v>
      </c>
      <c r="C68" s="17" t="s">
        <v>57</v>
      </c>
      <c r="D68" s="13" t="s">
        <v>705</v>
      </c>
      <c r="E68" s="13" t="s">
        <v>59</v>
      </c>
      <c r="F68" s="13" t="s">
        <v>109</v>
      </c>
      <c r="G68" s="13" t="s">
        <v>706</v>
      </c>
      <c r="H68" s="13" t="s">
        <v>62</v>
      </c>
      <c r="I68" s="13" t="s">
        <v>707</v>
      </c>
      <c r="J68" s="13" t="s">
        <v>708</v>
      </c>
      <c r="K68" s="13" t="s">
        <v>709</v>
      </c>
      <c r="L68" s="13" t="s">
        <v>708</v>
      </c>
      <c r="M68" s="13" t="s">
        <v>710</v>
      </c>
      <c r="N68" s="13" t="s">
        <v>688</v>
      </c>
      <c r="O68" s="13" t="s">
        <v>665</v>
      </c>
      <c r="P68" s="13" t="s">
        <v>711</v>
      </c>
      <c r="Q68" s="13" t="s">
        <v>690</v>
      </c>
      <c r="R68" s="13" t="s">
        <v>712</v>
      </c>
      <c r="S68" s="13" t="s">
        <v>692</v>
      </c>
      <c r="T68" s="13" t="s">
        <v>670</v>
      </c>
      <c r="U68" s="13" t="s">
        <v>105</v>
      </c>
      <c r="V68" s="13" t="s">
        <v>713</v>
      </c>
      <c r="W68" s="13">
        <v>2023</v>
      </c>
      <c r="X68" s="13" t="s">
        <v>77</v>
      </c>
      <c r="Y68" s="13">
        <v>2023.01</v>
      </c>
      <c r="Z68" s="13">
        <v>2023.12</v>
      </c>
      <c r="AA68" s="16">
        <f t="shared" si="1"/>
        <v>93.5</v>
      </c>
      <c r="AB68" s="16">
        <v>65.45</v>
      </c>
      <c r="AC68" s="16"/>
      <c r="AD68" s="16"/>
      <c r="AE68" s="16">
        <v>28.05</v>
      </c>
      <c r="AF68" s="16">
        <v>45</v>
      </c>
      <c r="AG68" s="16">
        <v>15</v>
      </c>
      <c r="AH68" s="13" t="s">
        <v>57</v>
      </c>
      <c r="AI68" s="13" t="s">
        <v>57</v>
      </c>
      <c r="AJ68" s="13" t="s">
        <v>57</v>
      </c>
      <c r="AK68" s="13" t="s">
        <v>77</v>
      </c>
      <c r="AL68" s="13" t="s">
        <v>57</v>
      </c>
      <c r="AM68" s="13" t="s">
        <v>77</v>
      </c>
      <c r="AN68" s="13" t="s">
        <v>690</v>
      </c>
      <c r="AO68" s="13" t="s">
        <v>77</v>
      </c>
      <c r="AP68" s="13" t="s">
        <v>690</v>
      </c>
      <c r="AQ68" s="13" t="s">
        <v>714</v>
      </c>
      <c r="AR68" s="13">
        <v>13638283108</v>
      </c>
      <c r="AS68" s="13"/>
    </row>
    <row r="69" s="1" customFormat="1" ht="63" customHeight="1" spans="1:45">
      <c r="A69" s="10">
        <v>63</v>
      </c>
      <c r="B69" s="11" t="s">
        <v>715</v>
      </c>
      <c r="C69" s="14" t="s">
        <v>77</v>
      </c>
      <c r="D69" s="23" t="s">
        <v>716</v>
      </c>
      <c r="E69" s="21" t="s">
        <v>59</v>
      </c>
      <c r="F69" s="23" t="s">
        <v>94</v>
      </c>
      <c r="G69" s="23" t="s">
        <v>717</v>
      </c>
      <c r="H69" s="23" t="s">
        <v>62</v>
      </c>
      <c r="I69" s="23" t="s">
        <v>718</v>
      </c>
      <c r="J69" s="23" t="s">
        <v>719</v>
      </c>
      <c r="K69" s="23" t="s">
        <v>720</v>
      </c>
      <c r="L69" s="23" t="s">
        <v>719</v>
      </c>
      <c r="M69" s="23" t="s">
        <v>721</v>
      </c>
      <c r="N69" s="23" t="s">
        <v>344</v>
      </c>
      <c r="O69" s="23" t="s">
        <v>722</v>
      </c>
      <c r="P69" s="23" t="s">
        <v>723</v>
      </c>
      <c r="Q69" s="23" t="s">
        <v>724</v>
      </c>
      <c r="R69" s="23" t="s">
        <v>725</v>
      </c>
      <c r="S69" s="23" t="s">
        <v>726</v>
      </c>
      <c r="T69" s="23" t="s">
        <v>727</v>
      </c>
      <c r="U69" s="23" t="s">
        <v>105</v>
      </c>
      <c r="V69" s="23" t="s">
        <v>728</v>
      </c>
      <c r="W69" s="23">
        <v>2023</v>
      </c>
      <c r="X69" s="23" t="s">
        <v>77</v>
      </c>
      <c r="Y69" s="21">
        <v>2023.01</v>
      </c>
      <c r="Z69" s="21">
        <v>2023.12</v>
      </c>
      <c r="AA69" s="16">
        <f t="shared" si="1"/>
        <v>181.56</v>
      </c>
      <c r="AB69" s="21">
        <v>100.8</v>
      </c>
      <c r="AC69" s="21"/>
      <c r="AD69" s="21"/>
      <c r="AE69" s="21">
        <v>80.76</v>
      </c>
      <c r="AF69" s="21">
        <v>86</v>
      </c>
      <c r="AG69" s="21">
        <v>32</v>
      </c>
      <c r="AH69" s="23" t="s">
        <v>57</v>
      </c>
      <c r="AI69" s="23" t="s">
        <v>57</v>
      </c>
      <c r="AJ69" s="23" t="s">
        <v>57</v>
      </c>
      <c r="AK69" s="23" t="s">
        <v>77</v>
      </c>
      <c r="AL69" s="23" t="s">
        <v>77</v>
      </c>
      <c r="AM69" s="23" t="s">
        <v>77</v>
      </c>
      <c r="AN69" s="23" t="s">
        <v>729</v>
      </c>
      <c r="AO69" s="23" t="s">
        <v>77</v>
      </c>
      <c r="AP69" s="23" t="s">
        <v>730</v>
      </c>
      <c r="AQ69" s="23" t="s">
        <v>731</v>
      </c>
      <c r="AR69" s="23">
        <v>17318280926</v>
      </c>
      <c r="AS69" s="23"/>
    </row>
    <row r="70" s="1" customFormat="1" ht="63" customHeight="1" spans="1:45">
      <c r="A70" s="10">
        <v>64</v>
      </c>
      <c r="B70" s="14" t="s">
        <v>715</v>
      </c>
      <c r="C70" s="14" t="s">
        <v>77</v>
      </c>
      <c r="D70" s="23" t="s">
        <v>732</v>
      </c>
      <c r="E70" s="21" t="s">
        <v>59</v>
      </c>
      <c r="F70" s="23" t="s">
        <v>94</v>
      </c>
      <c r="G70" s="23" t="s">
        <v>733</v>
      </c>
      <c r="H70" s="23" t="s">
        <v>62</v>
      </c>
      <c r="I70" s="23" t="s">
        <v>734</v>
      </c>
      <c r="J70" s="23" t="s">
        <v>735</v>
      </c>
      <c r="K70" s="23" t="s">
        <v>736</v>
      </c>
      <c r="L70" s="23" t="s">
        <v>735</v>
      </c>
      <c r="M70" s="23" t="s">
        <v>737</v>
      </c>
      <c r="N70" s="23" t="s">
        <v>344</v>
      </c>
      <c r="O70" s="23" t="s">
        <v>722</v>
      </c>
      <c r="P70" s="23" t="s">
        <v>733</v>
      </c>
      <c r="Q70" s="23" t="s">
        <v>738</v>
      </c>
      <c r="R70" s="23" t="s">
        <v>739</v>
      </c>
      <c r="S70" s="23" t="s">
        <v>726</v>
      </c>
      <c r="T70" s="23" t="s">
        <v>727</v>
      </c>
      <c r="U70" s="23" t="s">
        <v>105</v>
      </c>
      <c r="V70" s="23" t="s">
        <v>740</v>
      </c>
      <c r="W70" s="23">
        <v>2023</v>
      </c>
      <c r="X70" s="23" t="s">
        <v>77</v>
      </c>
      <c r="Y70" s="21">
        <v>2023.01</v>
      </c>
      <c r="Z70" s="21">
        <v>2023.12</v>
      </c>
      <c r="AA70" s="16">
        <f t="shared" si="1"/>
        <v>56.04</v>
      </c>
      <c r="AB70" s="21">
        <v>56.04</v>
      </c>
      <c r="AC70" s="21"/>
      <c r="AD70" s="21"/>
      <c r="AE70" s="21"/>
      <c r="AF70" s="21">
        <v>230</v>
      </c>
      <c r="AG70" s="21">
        <v>41</v>
      </c>
      <c r="AH70" s="23" t="s">
        <v>57</v>
      </c>
      <c r="AI70" s="23" t="s">
        <v>57</v>
      </c>
      <c r="AJ70" s="23" t="s">
        <v>57</v>
      </c>
      <c r="AK70" s="23" t="s">
        <v>77</v>
      </c>
      <c r="AL70" s="23" t="s">
        <v>77</v>
      </c>
      <c r="AM70" s="23" t="s">
        <v>57</v>
      </c>
      <c r="AN70" s="23" t="s">
        <v>171</v>
      </c>
      <c r="AO70" s="23" t="s">
        <v>57</v>
      </c>
      <c r="AP70" s="23" t="s">
        <v>171</v>
      </c>
      <c r="AQ70" s="23" t="s">
        <v>741</v>
      </c>
      <c r="AR70" s="23">
        <v>13609448353</v>
      </c>
      <c r="AS70" s="23"/>
    </row>
    <row r="71" s="1" customFormat="1" ht="63" customHeight="1" spans="1:45">
      <c r="A71" s="10">
        <v>65</v>
      </c>
      <c r="B71" s="11" t="s">
        <v>715</v>
      </c>
      <c r="C71" s="14" t="s">
        <v>77</v>
      </c>
      <c r="D71" s="23" t="s">
        <v>742</v>
      </c>
      <c r="E71" s="21" t="s">
        <v>59</v>
      </c>
      <c r="F71" s="23" t="s">
        <v>94</v>
      </c>
      <c r="G71" s="23" t="s">
        <v>743</v>
      </c>
      <c r="H71" s="23" t="s">
        <v>62</v>
      </c>
      <c r="I71" s="23" t="s">
        <v>718</v>
      </c>
      <c r="J71" s="23" t="s">
        <v>744</v>
      </c>
      <c r="K71" s="23" t="s">
        <v>745</v>
      </c>
      <c r="L71" s="23" t="s">
        <v>744</v>
      </c>
      <c r="M71" s="23" t="s">
        <v>746</v>
      </c>
      <c r="N71" s="23" t="s">
        <v>344</v>
      </c>
      <c r="O71" s="23" t="s">
        <v>722</v>
      </c>
      <c r="P71" s="23" t="s">
        <v>743</v>
      </c>
      <c r="Q71" s="23" t="s">
        <v>747</v>
      </c>
      <c r="R71" s="23" t="s">
        <v>748</v>
      </c>
      <c r="S71" s="23" t="s">
        <v>726</v>
      </c>
      <c r="T71" s="23" t="s">
        <v>727</v>
      </c>
      <c r="U71" s="23" t="s">
        <v>105</v>
      </c>
      <c r="V71" s="23" t="s">
        <v>740</v>
      </c>
      <c r="W71" s="23">
        <v>2023</v>
      </c>
      <c r="X71" s="23" t="s">
        <v>77</v>
      </c>
      <c r="Y71" s="21">
        <v>2023.01</v>
      </c>
      <c r="Z71" s="21">
        <v>2023.12</v>
      </c>
      <c r="AA71" s="16">
        <f t="shared" si="1"/>
        <v>72.6</v>
      </c>
      <c r="AB71" s="21">
        <v>72.6</v>
      </c>
      <c r="AC71" s="21"/>
      <c r="AD71" s="21"/>
      <c r="AE71" s="21"/>
      <c r="AF71" s="21">
        <v>225</v>
      </c>
      <c r="AG71" s="21">
        <v>53</v>
      </c>
      <c r="AH71" s="23" t="s">
        <v>57</v>
      </c>
      <c r="AI71" s="23" t="s">
        <v>57</v>
      </c>
      <c r="AJ71" s="23" t="s">
        <v>57</v>
      </c>
      <c r="AK71" s="23" t="s">
        <v>77</v>
      </c>
      <c r="AL71" s="23" t="s">
        <v>77</v>
      </c>
      <c r="AM71" s="23" t="s">
        <v>57</v>
      </c>
      <c r="AN71" s="23" t="s">
        <v>171</v>
      </c>
      <c r="AO71" s="23" t="s">
        <v>77</v>
      </c>
      <c r="AP71" s="23" t="s">
        <v>730</v>
      </c>
      <c r="AQ71" s="23" t="s">
        <v>741</v>
      </c>
      <c r="AR71" s="23">
        <v>13609448353</v>
      </c>
      <c r="AS71" s="23"/>
    </row>
    <row r="72" s="1" customFormat="1" ht="63" customHeight="1" spans="1:45">
      <c r="A72" s="10">
        <v>66</v>
      </c>
      <c r="B72" s="11" t="s">
        <v>715</v>
      </c>
      <c r="C72" s="14" t="s">
        <v>57</v>
      </c>
      <c r="D72" s="23" t="s">
        <v>749</v>
      </c>
      <c r="E72" s="62" t="s">
        <v>81</v>
      </c>
      <c r="F72" s="62" t="s">
        <v>237</v>
      </c>
      <c r="G72" s="23" t="s">
        <v>750</v>
      </c>
      <c r="H72" s="23" t="s">
        <v>62</v>
      </c>
      <c r="I72" s="23" t="s">
        <v>751</v>
      </c>
      <c r="J72" s="23" t="s">
        <v>752</v>
      </c>
      <c r="K72" s="23" t="s">
        <v>753</v>
      </c>
      <c r="L72" s="23" t="s">
        <v>754</v>
      </c>
      <c r="M72" s="23" t="s">
        <v>755</v>
      </c>
      <c r="N72" s="23" t="s">
        <v>344</v>
      </c>
      <c r="O72" s="23" t="s">
        <v>722</v>
      </c>
      <c r="P72" s="23" t="s">
        <v>755</v>
      </c>
      <c r="Q72" s="23" t="s">
        <v>171</v>
      </c>
      <c r="R72" s="23" t="s">
        <v>756</v>
      </c>
      <c r="S72" s="23" t="s">
        <v>757</v>
      </c>
      <c r="T72" s="23" t="s">
        <v>727</v>
      </c>
      <c r="U72" s="23" t="s">
        <v>105</v>
      </c>
      <c r="V72" s="23" t="s">
        <v>740</v>
      </c>
      <c r="W72" s="23">
        <v>2023</v>
      </c>
      <c r="X72" s="23" t="s">
        <v>77</v>
      </c>
      <c r="Y72" s="21">
        <v>2023.01</v>
      </c>
      <c r="Z72" s="21">
        <v>2023.12</v>
      </c>
      <c r="AA72" s="16">
        <f t="shared" ref="AA72:AA135" si="2">AB72+AC72+AD72+AE72</f>
        <v>98</v>
      </c>
      <c r="AB72" s="21">
        <v>98</v>
      </c>
      <c r="AC72" s="21"/>
      <c r="AD72" s="21"/>
      <c r="AE72" s="21"/>
      <c r="AF72" s="21">
        <v>1080</v>
      </c>
      <c r="AG72" s="21">
        <v>210</v>
      </c>
      <c r="AH72" s="23" t="s">
        <v>57</v>
      </c>
      <c r="AI72" s="23" t="s">
        <v>57</v>
      </c>
      <c r="AJ72" s="23" t="s">
        <v>57</v>
      </c>
      <c r="AK72" s="23" t="s">
        <v>77</v>
      </c>
      <c r="AL72" s="23" t="s">
        <v>57</v>
      </c>
      <c r="AM72" s="23" t="s">
        <v>57</v>
      </c>
      <c r="AN72" s="23" t="s">
        <v>171</v>
      </c>
      <c r="AO72" s="23" t="s">
        <v>57</v>
      </c>
      <c r="AP72" s="23" t="s">
        <v>171</v>
      </c>
      <c r="AQ72" s="23" t="s">
        <v>741</v>
      </c>
      <c r="AR72" s="23">
        <v>13609448353</v>
      </c>
      <c r="AS72" s="23"/>
    </row>
    <row r="73" s="1" customFormat="1" ht="63" customHeight="1" spans="1:45">
      <c r="A73" s="10">
        <v>67</v>
      </c>
      <c r="B73" s="11" t="s">
        <v>715</v>
      </c>
      <c r="C73" s="14" t="s">
        <v>77</v>
      </c>
      <c r="D73" s="23" t="s">
        <v>758</v>
      </c>
      <c r="E73" s="21" t="s">
        <v>59</v>
      </c>
      <c r="F73" s="23" t="s">
        <v>94</v>
      </c>
      <c r="G73" s="23" t="s">
        <v>759</v>
      </c>
      <c r="H73" s="23" t="s">
        <v>62</v>
      </c>
      <c r="I73" s="23" t="s">
        <v>734</v>
      </c>
      <c r="J73" s="23" t="s">
        <v>760</v>
      </c>
      <c r="K73" s="23" t="s">
        <v>761</v>
      </c>
      <c r="L73" s="23" t="s">
        <v>760</v>
      </c>
      <c r="M73" s="23" t="s">
        <v>762</v>
      </c>
      <c r="N73" s="23" t="s">
        <v>344</v>
      </c>
      <c r="O73" s="23" t="s">
        <v>722</v>
      </c>
      <c r="P73" s="23" t="s">
        <v>759</v>
      </c>
      <c r="Q73" s="23" t="s">
        <v>171</v>
      </c>
      <c r="R73" s="23" t="s">
        <v>763</v>
      </c>
      <c r="S73" s="23" t="s">
        <v>726</v>
      </c>
      <c r="T73" s="23" t="s">
        <v>727</v>
      </c>
      <c r="U73" s="23" t="s">
        <v>105</v>
      </c>
      <c r="V73" s="23" t="s">
        <v>740</v>
      </c>
      <c r="W73" s="23">
        <v>2023</v>
      </c>
      <c r="X73" s="23" t="s">
        <v>77</v>
      </c>
      <c r="Y73" s="21">
        <v>2023.01</v>
      </c>
      <c r="Z73" s="21">
        <v>2023.12</v>
      </c>
      <c r="AA73" s="16">
        <f t="shared" si="2"/>
        <v>118.7</v>
      </c>
      <c r="AB73" s="21">
        <v>118.7</v>
      </c>
      <c r="AC73" s="21"/>
      <c r="AD73" s="21"/>
      <c r="AE73" s="21"/>
      <c r="AF73" s="21">
        <v>13</v>
      </c>
      <c r="AG73" s="21">
        <v>6</v>
      </c>
      <c r="AH73" s="23" t="s">
        <v>57</v>
      </c>
      <c r="AI73" s="23" t="s">
        <v>57</v>
      </c>
      <c r="AJ73" s="23" t="s">
        <v>57</v>
      </c>
      <c r="AK73" s="23" t="s">
        <v>77</v>
      </c>
      <c r="AL73" s="23" t="s">
        <v>77</v>
      </c>
      <c r="AM73" s="23" t="s">
        <v>57</v>
      </c>
      <c r="AN73" s="23" t="s">
        <v>171</v>
      </c>
      <c r="AO73" s="23" t="s">
        <v>57</v>
      </c>
      <c r="AP73" s="23" t="s">
        <v>171</v>
      </c>
      <c r="AQ73" s="23" t="s">
        <v>741</v>
      </c>
      <c r="AR73" s="23">
        <v>13609448353</v>
      </c>
      <c r="AS73" s="23"/>
    </row>
    <row r="74" s="1" customFormat="1" ht="63" customHeight="1" spans="1:45">
      <c r="A74" s="10">
        <v>68</v>
      </c>
      <c r="B74" s="11" t="s">
        <v>764</v>
      </c>
      <c r="C74" s="17" t="s">
        <v>77</v>
      </c>
      <c r="D74" s="13" t="s">
        <v>765</v>
      </c>
      <c r="E74" s="13" t="s">
        <v>59</v>
      </c>
      <c r="F74" s="13" t="s">
        <v>94</v>
      </c>
      <c r="G74" s="18" t="s">
        <v>766</v>
      </c>
      <c r="H74" s="13" t="s">
        <v>62</v>
      </c>
      <c r="I74" s="13" t="s">
        <v>767</v>
      </c>
      <c r="J74" s="18" t="s">
        <v>768</v>
      </c>
      <c r="K74" s="13" t="s">
        <v>769</v>
      </c>
      <c r="L74" s="18" t="s">
        <v>768</v>
      </c>
      <c r="M74" s="15" t="s">
        <v>770</v>
      </c>
      <c r="N74" s="13" t="s">
        <v>344</v>
      </c>
      <c r="O74" s="13" t="s">
        <v>771</v>
      </c>
      <c r="P74" s="18" t="s">
        <v>772</v>
      </c>
      <c r="Q74" s="13" t="s">
        <v>773</v>
      </c>
      <c r="R74" s="13" t="s">
        <v>774</v>
      </c>
      <c r="S74" s="13" t="s">
        <v>103</v>
      </c>
      <c r="T74" s="16" t="s">
        <v>74</v>
      </c>
      <c r="U74" s="13" t="s">
        <v>105</v>
      </c>
      <c r="V74" s="13" t="s">
        <v>775</v>
      </c>
      <c r="W74" s="13">
        <v>2023</v>
      </c>
      <c r="X74" s="16" t="s">
        <v>77</v>
      </c>
      <c r="Y74" s="13">
        <v>2023.1</v>
      </c>
      <c r="Z74" s="13">
        <v>2023.12</v>
      </c>
      <c r="AA74" s="16">
        <f t="shared" si="2"/>
        <v>79.3656</v>
      </c>
      <c r="AB74" s="16">
        <v>44.0656</v>
      </c>
      <c r="AC74" s="16">
        <v>0</v>
      </c>
      <c r="AD74" s="16">
        <v>0</v>
      </c>
      <c r="AE74" s="16">
        <v>35.3</v>
      </c>
      <c r="AF74" s="16">
        <v>176</v>
      </c>
      <c r="AG74" s="16">
        <v>10</v>
      </c>
      <c r="AH74" s="13" t="s">
        <v>57</v>
      </c>
      <c r="AI74" s="13" t="s">
        <v>57</v>
      </c>
      <c r="AJ74" s="13" t="s">
        <v>57</v>
      </c>
      <c r="AK74" s="13" t="s">
        <v>77</v>
      </c>
      <c r="AL74" s="13" t="s">
        <v>77</v>
      </c>
      <c r="AM74" s="13" t="s">
        <v>77</v>
      </c>
      <c r="AN74" s="13" t="s">
        <v>776</v>
      </c>
      <c r="AO74" s="13" t="s">
        <v>77</v>
      </c>
      <c r="AP74" s="13" t="s">
        <v>776</v>
      </c>
      <c r="AQ74" s="13" t="s">
        <v>777</v>
      </c>
      <c r="AR74" s="13">
        <v>15736362777</v>
      </c>
      <c r="AS74" s="13"/>
    </row>
    <row r="75" s="1" customFormat="1" ht="63" customHeight="1" spans="1:45">
      <c r="A75" s="10">
        <v>69</v>
      </c>
      <c r="B75" s="11" t="s">
        <v>764</v>
      </c>
      <c r="C75" s="17" t="s">
        <v>57</v>
      </c>
      <c r="D75" s="13" t="s">
        <v>778</v>
      </c>
      <c r="E75" s="13" t="s">
        <v>59</v>
      </c>
      <c r="F75" s="13" t="s">
        <v>94</v>
      </c>
      <c r="G75" s="15" t="s">
        <v>779</v>
      </c>
      <c r="H75" s="13" t="s">
        <v>62</v>
      </c>
      <c r="I75" s="13" t="s">
        <v>780</v>
      </c>
      <c r="J75" s="15" t="s">
        <v>781</v>
      </c>
      <c r="K75" s="13" t="s">
        <v>769</v>
      </c>
      <c r="L75" s="15" t="s">
        <v>781</v>
      </c>
      <c r="M75" s="15" t="s">
        <v>782</v>
      </c>
      <c r="N75" s="13" t="s">
        <v>344</v>
      </c>
      <c r="O75" s="13" t="s">
        <v>771</v>
      </c>
      <c r="P75" s="15" t="s">
        <v>783</v>
      </c>
      <c r="Q75" s="13" t="s">
        <v>784</v>
      </c>
      <c r="R75" s="13" t="s">
        <v>785</v>
      </c>
      <c r="S75" s="13" t="s">
        <v>103</v>
      </c>
      <c r="T75" s="13" t="s">
        <v>74</v>
      </c>
      <c r="U75" s="13" t="s">
        <v>105</v>
      </c>
      <c r="V75" s="13" t="s">
        <v>786</v>
      </c>
      <c r="W75" s="13">
        <v>2023</v>
      </c>
      <c r="X75" s="13" t="s">
        <v>77</v>
      </c>
      <c r="Y75" s="13">
        <v>2023.1</v>
      </c>
      <c r="Z75" s="13">
        <v>2023.12</v>
      </c>
      <c r="AA75" s="16">
        <f t="shared" si="2"/>
        <v>95.491</v>
      </c>
      <c r="AB75" s="16">
        <v>52.991</v>
      </c>
      <c r="AC75" s="16"/>
      <c r="AD75" s="16">
        <v>0</v>
      </c>
      <c r="AE75" s="16">
        <v>42.5</v>
      </c>
      <c r="AF75" s="16">
        <v>396</v>
      </c>
      <c r="AG75" s="16">
        <v>52</v>
      </c>
      <c r="AH75" s="13" t="s">
        <v>57</v>
      </c>
      <c r="AI75" s="13" t="s">
        <v>57</v>
      </c>
      <c r="AJ75" s="13" t="s">
        <v>57</v>
      </c>
      <c r="AK75" s="13" t="s">
        <v>77</v>
      </c>
      <c r="AL75" s="13" t="s">
        <v>57</v>
      </c>
      <c r="AM75" s="13" t="s">
        <v>77</v>
      </c>
      <c r="AN75" s="13" t="s">
        <v>776</v>
      </c>
      <c r="AO75" s="13" t="s">
        <v>77</v>
      </c>
      <c r="AP75" s="13" t="s">
        <v>776</v>
      </c>
      <c r="AQ75" s="13" t="s">
        <v>787</v>
      </c>
      <c r="AR75" s="13" t="s">
        <v>788</v>
      </c>
      <c r="AS75" s="13"/>
    </row>
    <row r="76" s="1" customFormat="1" ht="63" customHeight="1" spans="1:45">
      <c r="A76" s="10">
        <v>70</v>
      </c>
      <c r="B76" s="11" t="s">
        <v>764</v>
      </c>
      <c r="C76" s="17" t="s">
        <v>77</v>
      </c>
      <c r="D76" s="13" t="s">
        <v>789</v>
      </c>
      <c r="E76" s="13" t="s">
        <v>81</v>
      </c>
      <c r="F76" s="13" t="s">
        <v>174</v>
      </c>
      <c r="G76" s="18" t="s">
        <v>790</v>
      </c>
      <c r="H76" s="13" t="s">
        <v>62</v>
      </c>
      <c r="I76" s="13" t="s">
        <v>791</v>
      </c>
      <c r="J76" s="15" t="s">
        <v>792</v>
      </c>
      <c r="K76" s="13" t="s">
        <v>769</v>
      </c>
      <c r="L76" s="15" t="s">
        <v>792</v>
      </c>
      <c r="M76" s="15" t="s">
        <v>790</v>
      </c>
      <c r="N76" s="13" t="s">
        <v>344</v>
      </c>
      <c r="O76" s="13" t="s">
        <v>771</v>
      </c>
      <c r="P76" s="13" t="s">
        <v>793</v>
      </c>
      <c r="Q76" s="13" t="s">
        <v>794</v>
      </c>
      <c r="R76" s="13" t="s">
        <v>795</v>
      </c>
      <c r="S76" s="13" t="s">
        <v>103</v>
      </c>
      <c r="T76" s="13" t="s">
        <v>74</v>
      </c>
      <c r="U76" s="13" t="s">
        <v>105</v>
      </c>
      <c r="V76" s="13" t="s">
        <v>796</v>
      </c>
      <c r="W76" s="13">
        <v>2023</v>
      </c>
      <c r="X76" s="13" t="s">
        <v>77</v>
      </c>
      <c r="Y76" s="13">
        <v>2023.1</v>
      </c>
      <c r="Z76" s="13">
        <v>2023.12</v>
      </c>
      <c r="AA76" s="16">
        <f t="shared" si="2"/>
        <v>35</v>
      </c>
      <c r="AB76" s="16">
        <v>35</v>
      </c>
      <c r="AC76" s="16"/>
      <c r="AD76" s="16">
        <v>0</v>
      </c>
      <c r="AE76" s="16">
        <v>0</v>
      </c>
      <c r="AF76" s="16">
        <v>121</v>
      </c>
      <c r="AG76" s="16">
        <v>8</v>
      </c>
      <c r="AH76" s="13" t="s">
        <v>57</v>
      </c>
      <c r="AI76" s="13" t="s">
        <v>57</v>
      </c>
      <c r="AJ76" s="13" t="s">
        <v>57</v>
      </c>
      <c r="AK76" s="13" t="s">
        <v>77</v>
      </c>
      <c r="AL76" s="13" t="s">
        <v>77</v>
      </c>
      <c r="AM76" s="13" t="s">
        <v>57</v>
      </c>
      <c r="AN76" s="13" t="s">
        <v>171</v>
      </c>
      <c r="AO76" s="13" t="s">
        <v>57</v>
      </c>
      <c r="AP76" s="13" t="s">
        <v>171</v>
      </c>
      <c r="AQ76" s="13" t="s">
        <v>797</v>
      </c>
      <c r="AR76" s="13">
        <v>15084442688</v>
      </c>
      <c r="AS76" s="13"/>
    </row>
    <row r="77" s="1" customFormat="1" ht="63" customHeight="1" spans="1:45">
      <c r="A77" s="10">
        <v>71</v>
      </c>
      <c r="B77" s="11" t="s">
        <v>764</v>
      </c>
      <c r="C77" s="17" t="s">
        <v>57</v>
      </c>
      <c r="D77" s="13" t="s">
        <v>798</v>
      </c>
      <c r="E77" s="13" t="s">
        <v>59</v>
      </c>
      <c r="F77" s="13" t="s">
        <v>799</v>
      </c>
      <c r="G77" s="18" t="s">
        <v>800</v>
      </c>
      <c r="H77" s="13" t="s">
        <v>62</v>
      </c>
      <c r="I77" s="13" t="s">
        <v>801</v>
      </c>
      <c r="J77" s="15" t="s">
        <v>802</v>
      </c>
      <c r="K77" s="13" t="s">
        <v>769</v>
      </c>
      <c r="L77" s="15" t="s">
        <v>802</v>
      </c>
      <c r="M77" s="15" t="s">
        <v>803</v>
      </c>
      <c r="N77" s="13" t="s">
        <v>344</v>
      </c>
      <c r="O77" s="13" t="s">
        <v>771</v>
      </c>
      <c r="P77" s="13" t="s">
        <v>804</v>
      </c>
      <c r="Q77" s="13" t="s">
        <v>805</v>
      </c>
      <c r="R77" s="13" t="s">
        <v>806</v>
      </c>
      <c r="S77" s="13" t="s">
        <v>103</v>
      </c>
      <c r="T77" s="13" t="s">
        <v>74</v>
      </c>
      <c r="U77" s="13" t="s">
        <v>105</v>
      </c>
      <c r="V77" s="13" t="s">
        <v>807</v>
      </c>
      <c r="W77" s="13">
        <v>2023</v>
      </c>
      <c r="X77" s="13" t="s">
        <v>77</v>
      </c>
      <c r="Y77" s="13">
        <v>2023.1</v>
      </c>
      <c r="Z77" s="13">
        <v>2023.12</v>
      </c>
      <c r="AA77" s="16">
        <f t="shared" si="2"/>
        <v>90</v>
      </c>
      <c r="AB77" s="16">
        <v>50</v>
      </c>
      <c r="AC77" s="16">
        <v>0</v>
      </c>
      <c r="AD77" s="16">
        <v>0</v>
      </c>
      <c r="AE77" s="16">
        <v>40</v>
      </c>
      <c r="AF77" s="16">
        <v>317</v>
      </c>
      <c r="AG77" s="16">
        <v>21</v>
      </c>
      <c r="AH77" s="13" t="s">
        <v>57</v>
      </c>
      <c r="AI77" s="13" t="s">
        <v>57</v>
      </c>
      <c r="AJ77" s="13" t="s">
        <v>57</v>
      </c>
      <c r="AK77" s="13" t="s">
        <v>77</v>
      </c>
      <c r="AL77" s="13" t="s">
        <v>57</v>
      </c>
      <c r="AM77" s="13" t="s">
        <v>77</v>
      </c>
      <c r="AN77" s="13" t="s">
        <v>776</v>
      </c>
      <c r="AO77" s="13" t="s">
        <v>77</v>
      </c>
      <c r="AP77" s="13" t="s">
        <v>776</v>
      </c>
      <c r="AQ77" s="13" t="s">
        <v>808</v>
      </c>
      <c r="AR77" s="13">
        <v>18290572199</v>
      </c>
      <c r="AS77" s="13"/>
    </row>
    <row r="78" s="1" customFormat="1" ht="63" customHeight="1" spans="1:45">
      <c r="A78" s="10">
        <v>72</v>
      </c>
      <c r="B78" s="11" t="s">
        <v>764</v>
      </c>
      <c r="C78" s="14" t="s">
        <v>57</v>
      </c>
      <c r="D78" s="63" t="s">
        <v>809</v>
      </c>
      <c r="E78" s="63" t="s">
        <v>59</v>
      </c>
      <c r="F78" s="63" t="s">
        <v>810</v>
      </c>
      <c r="G78" s="64" t="s">
        <v>811</v>
      </c>
      <c r="H78" s="63" t="s">
        <v>62</v>
      </c>
      <c r="I78" s="63" t="s">
        <v>812</v>
      </c>
      <c r="J78" s="21" t="s">
        <v>813</v>
      </c>
      <c r="K78" s="21" t="s">
        <v>814</v>
      </c>
      <c r="L78" s="21" t="s">
        <v>815</v>
      </c>
      <c r="M78" s="21" t="s">
        <v>816</v>
      </c>
      <c r="N78" s="16" t="s">
        <v>344</v>
      </c>
      <c r="O78" s="13" t="s">
        <v>771</v>
      </c>
      <c r="P78" s="16" t="s">
        <v>817</v>
      </c>
      <c r="Q78" s="21" t="s">
        <v>818</v>
      </c>
      <c r="R78" s="21" t="s">
        <v>819</v>
      </c>
      <c r="S78" s="13" t="s">
        <v>103</v>
      </c>
      <c r="T78" s="13" t="s">
        <v>74</v>
      </c>
      <c r="U78" s="63" t="s">
        <v>105</v>
      </c>
      <c r="V78" s="63" t="s">
        <v>820</v>
      </c>
      <c r="W78" s="16">
        <v>2023</v>
      </c>
      <c r="X78" s="16" t="s">
        <v>77</v>
      </c>
      <c r="Y78" s="13">
        <v>2023.1</v>
      </c>
      <c r="Z78" s="13">
        <v>2023.12</v>
      </c>
      <c r="AA78" s="16">
        <f t="shared" si="2"/>
        <v>150.3</v>
      </c>
      <c r="AB78" s="63">
        <v>83.5</v>
      </c>
      <c r="AC78" s="63"/>
      <c r="AD78" s="63">
        <v>0</v>
      </c>
      <c r="AE78" s="63">
        <v>66.8</v>
      </c>
      <c r="AF78" s="16">
        <v>158</v>
      </c>
      <c r="AG78" s="16">
        <v>25</v>
      </c>
      <c r="AH78" s="16" t="s">
        <v>57</v>
      </c>
      <c r="AI78" s="16" t="s">
        <v>57</v>
      </c>
      <c r="AJ78" s="16" t="s">
        <v>57</v>
      </c>
      <c r="AK78" s="16" t="s">
        <v>77</v>
      </c>
      <c r="AL78" s="63" t="s">
        <v>57</v>
      </c>
      <c r="AM78" s="63" t="s">
        <v>77</v>
      </c>
      <c r="AN78" s="16" t="s">
        <v>776</v>
      </c>
      <c r="AO78" s="16" t="s">
        <v>77</v>
      </c>
      <c r="AP78" s="16" t="s">
        <v>776</v>
      </c>
      <c r="AQ78" s="16" t="s">
        <v>821</v>
      </c>
      <c r="AR78" s="21">
        <v>13896921310</v>
      </c>
      <c r="AS78" s="59"/>
    </row>
    <row r="79" s="1" customFormat="1" ht="63" customHeight="1" spans="1:45">
      <c r="A79" s="10">
        <v>73</v>
      </c>
      <c r="B79" s="11" t="s">
        <v>764</v>
      </c>
      <c r="C79" s="17" t="s">
        <v>57</v>
      </c>
      <c r="D79" s="13" t="s">
        <v>822</v>
      </c>
      <c r="E79" s="13" t="s">
        <v>81</v>
      </c>
      <c r="F79" s="13" t="s">
        <v>174</v>
      </c>
      <c r="G79" s="18" t="s">
        <v>823</v>
      </c>
      <c r="H79" s="15" t="s">
        <v>62</v>
      </c>
      <c r="I79" s="15" t="s">
        <v>824</v>
      </c>
      <c r="J79" s="15" t="s">
        <v>825</v>
      </c>
      <c r="K79" s="13" t="s">
        <v>826</v>
      </c>
      <c r="L79" s="15" t="s">
        <v>825</v>
      </c>
      <c r="M79" s="15" t="s">
        <v>823</v>
      </c>
      <c r="N79" s="13" t="s">
        <v>344</v>
      </c>
      <c r="O79" s="13" t="s">
        <v>771</v>
      </c>
      <c r="P79" s="13" t="s">
        <v>827</v>
      </c>
      <c r="Q79" s="13" t="s">
        <v>828</v>
      </c>
      <c r="R79" s="13" t="s">
        <v>829</v>
      </c>
      <c r="S79" s="13" t="s">
        <v>103</v>
      </c>
      <c r="T79" s="13" t="s">
        <v>74</v>
      </c>
      <c r="U79" s="13" t="s">
        <v>105</v>
      </c>
      <c r="V79" s="13" t="s">
        <v>796</v>
      </c>
      <c r="W79" s="13">
        <v>2023</v>
      </c>
      <c r="X79" s="13" t="s">
        <v>77</v>
      </c>
      <c r="Y79" s="13">
        <v>2023.1</v>
      </c>
      <c r="Z79" s="13">
        <v>2023.12</v>
      </c>
      <c r="AA79" s="16">
        <f t="shared" si="2"/>
        <v>300</v>
      </c>
      <c r="AB79" s="16">
        <v>60</v>
      </c>
      <c r="AC79" s="16"/>
      <c r="AD79" s="16">
        <v>240</v>
      </c>
      <c r="AE79" s="16">
        <v>0</v>
      </c>
      <c r="AF79" s="16">
        <v>286</v>
      </c>
      <c r="AG79" s="16">
        <v>38</v>
      </c>
      <c r="AH79" s="13" t="s">
        <v>57</v>
      </c>
      <c r="AI79" s="13" t="s">
        <v>57</v>
      </c>
      <c r="AJ79" s="13" t="s">
        <v>57</v>
      </c>
      <c r="AK79" s="13" t="s">
        <v>77</v>
      </c>
      <c r="AL79" s="13" t="s">
        <v>57</v>
      </c>
      <c r="AM79" s="13" t="s">
        <v>57</v>
      </c>
      <c r="AN79" s="13" t="s">
        <v>171</v>
      </c>
      <c r="AO79" s="13" t="s">
        <v>57</v>
      </c>
      <c r="AP79" s="13" t="s">
        <v>171</v>
      </c>
      <c r="AQ79" s="13" t="s">
        <v>830</v>
      </c>
      <c r="AR79" s="13">
        <v>18423387345</v>
      </c>
      <c r="AS79" s="13"/>
    </row>
    <row r="80" s="1" customFormat="1" ht="63" customHeight="1" spans="1:45">
      <c r="A80" s="10">
        <v>74</v>
      </c>
      <c r="B80" s="11" t="s">
        <v>764</v>
      </c>
      <c r="C80" s="17" t="s">
        <v>57</v>
      </c>
      <c r="D80" s="13" t="s">
        <v>831</v>
      </c>
      <c r="E80" s="13" t="s">
        <v>81</v>
      </c>
      <c r="F80" s="13" t="s">
        <v>174</v>
      </c>
      <c r="G80" s="15" t="s">
        <v>832</v>
      </c>
      <c r="H80" s="13" t="s">
        <v>62</v>
      </c>
      <c r="I80" s="13" t="s">
        <v>833</v>
      </c>
      <c r="J80" s="15" t="s">
        <v>834</v>
      </c>
      <c r="K80" s="13" t="s">
        <v>826</v>
      </c>
      <c r="L80" s="15" t="s">
        <v>834</v>
      </c>
      <c r="M80" s="15" t="s">
        <v>832</v>
      </c>
      <c r="N80" s="13" t="s">
        <v>344</v>
      </c>
      <c r="O80" s="13" t="s">
        <v>771</v>
      </c>
      <c r="P80" s="13" t="s">
        <v>679</v>
      </c>
      <c r="Q80" s="13" t="s">
        <v>835</v>
      </c>
      <c r="R80" s="13" t="s">
        <v>836</v>
      </c>
      <c r="S80" s="13" t="s">
        <v>103</v>
      </c>
      <c r="T80" s="13" t="s">
        <v>74</v>
      </c>
      <c r="U80" s="13" t="s">
        <v>105</v>
      </c>
      <c r="V80" s="13" t="s">
        <v>796</v>
      </c>
      <c r="W80" s="13">
        <v>2023</v>
      </c>
      <c r="X80" s="13" t="s">
        <v>77</v>
      </c>
      <c r="Y80" s="13">
        <v>2023.1</v>
      </c>
      <c r="Z80" s="13">
        <v>2023.12</v>
      </c>
      <c r="AA80" s="16">
        <f t="shared" si="2"/>
        <v>120</v>
      </c>
      <c r="AB80" s="16">
        <v>30</v>
      </c>
      <c r="AC80" s="16"/>
      <c r="AD80" s="16">
        <v>90</v>
      </c>
      <c r="AE80" s="16">
        <v>0</v>
      </c>
      <c r="AF80" s="16">
        <v>205</v>
      </c>
      <c r="AG80" s="16">
        <v>14</v>
      </c>
      <c r="AH80" s="13" t="s">
        <v>57</v>
      </c>
      <c r="AI80" s="13" t="s">
        <v>57</v>
      </c>
      <c r="AJ80" s="13" t="s">
        <v>57</v>
      </c>
      <c r="AK80" s="13" t="s">
        <v>77</v>
      </c>
      <c r="AL80" s="13" t="s">
        <v>57</v>
      </c>
      <c r="AM80" s="13" t="s">
        <v>57</v>
      </c>
      <c r="AN80" s="13" t="s">
        <v>171</v>
      </c>
      <c r="AO80" s="13" t="s">
        <v>57</v>
      </c>
      <c r="AP80" s="13" t="s">
        <v>171</v>
      </c>
      <c r="AQ80" s="13" t="s">
        <v>837</v>
      </c>
      <c r="AR80" s="13">
        <v>13594777357</v>
      </c>
      <c r="AS80" s="13"/>
    </row>
    <row r="81" s="1" customFormat="1" ht="63" customHeight="1" spans="1:45">
      <c r="A81" s="10">
        <v>75</v>
      </c>
      <c r="B81" s="11" t="s">
        <v>764</v>
      </c>
      <c r="C81" s="17" t="s">
        <v>57</v>
      </c>
      <c r="D81" s="13" t="s">
        <v>838</v>
      </c>
      <c r="E81" s="13" t="s">
        <v>81</v>
      </c>
      <c r="F81" s="13" t="s">
        <v>839</v>
      </c>
      <c r="G81" s="15" t="s">
        <v>840</v>
      </c>
      <c r="H81" s="13" t="s">
        <v>62</v>
      </c>
      <c r="I81" s="13" t="s">
        <v>841</v>
      </c>
      <c r="J81" s="15" t="s">
        <v>842</v>
      </c>
      <c r="K81" s="13" t="s">
        <v>843</v>
      </c>
      <c r="L81" s="15" t="s">
        <v>842</v>
      </c>
      <c r="M81" s="15" t="s">
        <v>844</v>
      </c>
      <c r="N81" s="13" t="s">
        <v>344</v>
      </c>
      <c r="O81" s="13" t="s">
        <v>771</v>
      </c>
      <c r="P81" s="13" t="s">
        <v>845</v>
      </c>
      <c r="Q81" s="13" t="s">
        <v>846</v>
      </c>
      <c r="R81" s="13" t="s">
        <v>847</v>
      </c>
      <c r="S81" s="13" t="s">
        <v>73</v>
      </c>
      <c r="T81" s="13" t="s">
        <v>74</v>
      </c>
      <c r="U81" s="13" t="s">
        <v>105</v>
      </c>
      <c r="V81" s="13" t="s">
        <v>796</v>
      </c>
      <c r="W81" s="13">
        <v>2023</v>
      </c>
      <c r="X81" s="13" t="s">
        <v>77</v>
      </c>
      <c r="Y81" s="13">
        <v>2023.1</v>
      </c>
      <c r="Z81" s="13">
        <v>2023.12</v>
      </c>
      <c r="AA81" s="16">
        <f t="shared" si="2"/>
        <v>35</v>
      </c>
      <c r="AB81" s="16">
        <v>35</v>
      </c>
      <c r="AC81" s="16"/>
      <c r="AD81" s="16">
        <v>0</v>
      </c>
      <c r="AE81" s="16">
        <v>0</v>
      </c>
      <c r="AF81" s="16">
        <v>2047</v>
      </c>
      <c r="AG81" s="16">
        <v>156</v>
      </c>
      <c r="AH81" s="13" t="s">
        <v>57</v>
      </c>
      <c r="AI81" s="13" t="s">
        <v>57</v>
      </c>
      <c r="AJ81" s="13" t="s">
        <v>57</v>
      </c>
      <c r="AK81" s="13" t="s">
        <v>77</v>
      </c>
      <c r="AL81" s="13" t="s">
        <v>57</v>
      </c>
      <c r="AM81" s="13" t="s">
        <v>57</v>
      </c>
      <c r="AN81" s="13" t="s">
        <v>171</v>
      </c>
      <c r="AO81" s="13" t="s">
        <v>57</v>
      </c>
      <c r="AP81" s="13" t="s">
        <v>171</v>
      </c>
      <c r="AQ81" s="13" t="s">
        <v>848</v>
      </c>
      <c r="AR81" s="13">
        <v>13996539518</v>
      </c>
      <c r="AS81" s="13"/>
    </row>
    <row r="82" s="1" customFormat="1" ht="63" customHeight="1" spans="1:45">
      <c r="A82" s="10">
        <v>76</v>
      </c>
      <c r="B82" s="11" t="s">
        <v>764</v>
      </c>
      <c r="C82" s="17" t="s">
        <v>77</v>
      </c>
      <c r="D82" s="13" t="s">
        <v>849</v>
      </c>
      <c r="E82" s="13" t="s">
        <v>81</v>
      </c>
      <c r="F82" s="13" t="s">
        <v>174</v>
      </c>
      <c r="G82" s="15" t="s">
        <v>850</v>
      </c>
      <c r="H82" s="13" t="s">
        <v>62</v>
      </c>
      <c r="I82" s="13" t="s">
        <v>791</v>
      </c>
      <c r="J82" s="15" t="s">
        <v>851</v>
      </c>
      <c r="K82" s="13" t="s">
        <v>769</v>
      </c>
      <c r="L82" s="15" t="s">
        <v>851</v>
      </c>
      <c r="M82" s="15" t="s">
        <v>850</v>
      </c>
      <c r="N82" s="13" t="s">
        <v>344</v>
      </c>
      <c r="O82" s="13" t="s">
        <v>771</v>
      </c>
      <c r="P82" s="13" t="s">
        <v>827</v>
      </c>
      <c r="Q82" s="13" t="s">
        <v>852</v>
      </c>
      <c r="R82" s="13" t="s">
        <v>795</v>
      </c>
      <c r="S82" s="13" t="s">
        <v>103</v>
      </c>
      <c r="T82" s="13" t="s">
        <v>74</v>
      </c>
      <c r="U82" s="13" t="s">
        <v>105</v>
      </c>
      <c r="V82" s="13" t="s">
        <v>796</v>
      </c>
      <c r="W82" s="13">
        <v>2023</v>
      </c>
      <c r="X82" s="13" t="s">
        <v>77</v>
      </c>
      <c r="Y82" s="13">
        <v>2023.1</v>
      </c>
      <c r="Z82" s="13">
        <v>2023.12</v>
      </c>
      <c r="AA82" s="16">
        <f t="shared" si="2"/>
        <v>90</v>
      </c>
      <c r="AB82" s="16">
        <v>18</v>
      </c>
      <c r="AC82" s="16"/>
      <c r="AD82" s="16">
        <v>72</v>
      </c>
      <c r="AE82" s="16">
        <v>0</v>
      </c>
      <c r="AF82" s="16">
        <v>204</v>
      </c>
      <c r="AG82" s="16">
        <v>15</v>
      </c>
      <c r="AH82" s="13" t="s">
        <v>57</v>
      </c>
      <c r="AI82" s="13" t="s">
        <v>57</v>
      </c>
      <c r="AJ82" s="13" t="s">
        <v>57</v>
      </c>
      <c r="AK82" s="13" t="s">
        <v>77</v>
      </c>
      <c r="AL82" s="13" t="s">
        <v>77</v>
      </c>
      <c r="AM82" s="13" t="s">
        <v>57</v>
      </c>
      <c r="AN82" s="13" t="s">
        <v>171</v>
      </c>
      <c r="AO82" s="13" t="s">
        <v>57</v>
      </c>
      <c r="AP82" s="13" t="s">
        <v>171</v>
      </c>
      <c r="AQ82" s="13" t="s">
        <v>797</v>
      </c>
      <c r="AR82" s="13">
        <v>15084442688</v>
      </c>
      <c r="AS82" s="13"/>
    </row>
    <row r="83" s="1" customFormat="1" ht="63" customHeight="1" spans="1:45">
      <c r="A83" s="10">
        <v>77</v>
      </c>
      <c r="B83" s="11" t="s">
        <v>853</v>
      </c>
      <c r="C83" s="17" t="s">
        <v>57</v>
      </c>
      <c r="D83" s="16" t="s">
        <v>854</v>
      </c>
      <c r="E83" s="16" t="s">
        <v>59</v>
      </c>
      <c r="F83" s="16" t="s">
        <v>488</v>
      </c>
      <c r="G83" s="16" t="s">
        <v>855</v>
      </c>
      <c r="H83" s="16" t="s">
        <v>62</v>
      </c>
      <c r="I83" s="16" t="s">
        <v>856</v>
      </c>
      <c r="J83" s="16" t="s">
        <v>857</v>
      </c>
      <c r="K83" s="16" t="s">
        <v>858</v>
      </c>
      <c r="L83" s="16" t="s">
        <v>859</v>
      </c>
      <c r="M83" s="16" t="s">
        <v>860</v>
      </c>
      <c r="N83" s="16" t="s">
        <v>344</v>
      </c>
      <c r="O83" s="16" t="s">
        <v>611</v>
      </c>
      <c r="P83" s="16" t="s">
        <v>861</v>
      </c>
      <c r="Q83" s="16" t="s">
        <v>862</v>
      </c>
      <c r="R83" s="16" t="s">
        <v>863</v>
      </c>
      <c r="S83" s="16" t="s">
        <v>625</v>
      </c>
      <c r="T83" s="16" t="s">
        <v>131</v>
      </c>
      <c r="U83" s="16" t="s">
        <v>105</v>
      </c>
      <c r="V83" s="16" t="s">
        <v>864</v>
      </c>
      <c r="W83" s="16">
        <v>2023</v>
      </c>
      <c r="X83" s="16" t="s">
        <v>77</v>
      </c>
      <c r="Y83" s="16">
        <v>2023.01</v>
      </c>
      <c r="Z83" s="16">
        <v>2023.12</v>
      </c>
      <c r="AA83" s="16">
        <f t="shared" si="2"/>
        <v>318</v>
      </c>
      <c r="AB83" s="16">
        <v>170</v>
      </c>
      <c r="AC83" s="16"/>
      <c r="AD83" s="16">
        <v>0</v>
      </c>
      <c r="AE83" s="16">
        <v>148</v>
      </c>
      <c r="AF83" s="16">
        <v>398</v>
      </c>
      <c r="AG83" s="16">
        <v>62</v>
      </c>
      <c r="AH83" s="16" t="s">
        <v>57</v>
      </c>
      <c r="AI83" s="16" t="s">
        <v>57</v>
      </c>
      <c r="AJ83" s="16" t="s">
        <v>57</v>
      </c>
      <c r="AK83" s="16" t="s">
        <v>77</v>
      </c>
      <c r="AL83" s="16" t="s">
        <v>57</v>
      </c>
      <c r="AM83" s="16" t="s">
        <v>77</v>
      </c>
      <c r="AN83" s="16" t="s">
        <v>865</v>
      </c>
      <c r="AO83" s="16" t="s">
        <v>77</v>
      </c>
      <c r="AP83" s="16" t="s">
        <v>865</v>
      </c>
      <c r="AQ83" s="16" t="s">
        <v>866</v>
      </c>
      <c r="AR83" s="16">
        <v>13824663222</v>
      </c>
      <c r="AS83" s="48"/>
    </row>
    <row r="84" s="1" customFormat="1" ht="63" customHeight="1" spans="1:45">
      <c r="A84" s="10">
        <v>78</v>
      </c>
      <c r="B84" s="11" t="s">
        <v>853</v>
      </c>
      <c r="C84" s="14" t="s">
        <v>77</v>
      </c>
      <c r="D84" s="16" t="s">
        <v>867</v>
      </c>
      <c r="E84" s="16" t="s">
        <v>59</v>
      </c>
      <c r="F84" s="16" t="s">
        <v>94</v>
      </c>
      <c r="G84" s="16" t="s">
        <v>868</v>
      </c>
      <c r="H84" s="16" t="s">
        <v>62</v>
      </c>
      <c r="I84" s="16" t="s">
        <v>869</v>
      </c>
      <c r="J84" s="13" t="s">
        <v>870</v>
      </c>
      <c r="K84" s="13" t="s">
        <v>871</v>
      </c>
      <c r="L84" s="13" t="s">
        <v>872</v>
      </c>
      <c r="M84" s="16" t="s">
        <v>873</v>
      </c>
      <c r="N84" s="13" t="s">
        <v>344</v>
      </c>
      <c r="O84" s="13" t="s">
        <v>611</v>
      </c>
      <c r="P84" s="13" t="s">
        <v>874</v>
      </c>
      <c r="Q84" s="13" t="s">
        <v>875</v>
      </c>
      <c r="R84" s="13" t="s">
        <v>870</v>
      </c>
      <c r="S84" s="13" t="s">
        <v>876</v>
      </c>
      <c r="T84" s="16" t="s">
        <v>877</v>
      </c>
      <c r="U84" s="13" t="s">
        <v>105</v>
      </c>
      <c r="V84" s="13" t="s">
        <v>878</v>
      </c>
      <c r="W84" s="13">
        <v>2023</v>
      </c>
      <c r="X84" s="13" t="s">
        <v>77</v>
      </c>
      <c r="Y84" s="16">
        <v>2023.01</v>
      </c>
      <c r="Z84" s="16">
        <v>2023.12</v>
      </c>
      <c r="AA84" s="16">
        <f t="shared" si="2"/>
        <v>20.725</v>
      </c>
      <c r="AB84" s="17">
        <v>11</v>
      </c>
      <c r="AC84" s="14"/>
      <c r="AD84" s="14"/>
      <c r="AE84" s="14">
        <v>9.725</v>
      </c>
      <c r="AF84" s="14">
        <v>103</v>
      </c>
      <c r="AG84" s="14">
        <v>40</v>
      </c>
      <c r="AH84" s="16" t="s">
        <v>57</v>
      </c>
      <c r="AI84" s="13" t="s">
        <v>57</v>
      </c>
      <c r="AJ84" s="13" t="s">
        <v>57</v>
      </c>
      <c r="AK84" s="13" t="s">
        <v>77</v>
      </c>
      <c r="AL84" s="16" t="s">
        <v>77</v>
      </c>
      <c r="AM84" s="13" t="s">
        <v>57</v>
      </c>
      <c r="AN84" s="13"/>
      <c r="AO84" s="14" t="s">
        <v>57</v>
      </c>
      <c r="AP84" s="13"/>
      <c r="AQ84" s="16" t="s">
        <v>879</v>
      </c>
      <c r="AR84" s="16">
        <v>15123156638</v>
      </c>
      <c r="AS84" s="48"/>
    </row>
    <row r="85" s="1" customFormat="1" ht="63" customHeight="1" spans="1:45">
      <c r="A85" s="10">
        <v>79</v>
      </c>
      <c r="B85" s="11" t="s">
        <v>853</v>
      </c>
      <c r="C85" s="14" t="s">
        <v>77</v>
      </c>
      <c r="D85" s="16" t="s">
        <v>880</v>
      </c>
      <c r="E85" s="16" t="s">
        <v>81</v>
      </c>
      <c r="F85" s="16" t="s">
        <v>174</v>
      </c>
      <c r="G85" s="16" t="s">
        <v>881</v>
      </c>
      <c r="H85" s="16" t="s">
        <v>62</v>
      </c>
      <c r="I85" s="16" t="s">
        <v>882</v>
      </c>
      <c r="J85" s="16" t="s">
        <v>883</v>
      </c>
      <c r="K85" s="67" t="s">
        <v>884</v>
      </c>
      <c r="L85" s="16" t="s">
        <v>883</v>
      </c>
      <c r="M85" s="16" t="s">
        <v>885</v>
      </c>
      <c r="N85" s="16" t="s">
        <v>344</v>
      </c>
      <c r="O85" s="16" t="s">
        <v>611</v>
      </c>
      <c r="P85" s="16" t="s">
        <v>886</v>
      </c>
      <c r="Q85" s="16"/>
      <c r="R85" s="16" t="s">
        <v>887</v>
      </c>
      <c r="S85" s="16" t="s">
        <v>876</v>
      </c>
      <c r="T85" s="16" t="s">
        <v>877</v>
      </c>
      <c r="U85" s="16" t="s">
        <v>105</v>
      </c>
      <c r="V85" s="16" t="s">
        <v>888</v>
      </c>
      <c r="W85" s="16">
        <v>2023</v>
      </c>
      <c r="X85" s="16" t="s">
        <v>77</v>
      </c>
      <c r="Y85" s="16">
        <v>2023.01</v>
      </c>
      <c r="Z85" s="16">
        <v>2023.12</v>
      </c>
      <c r="AA85" s="16">
        <f t="shared" si="2"/>
        <v>38</v>
      </c>
      <c r="AB85" s="17">
        <v>38</v>
      </c>
      <c r="AC85" s="17"/>
      <c r="AD85" s="17">
        <v>0</v>
      </c>
      <c r="AE85" s="17">
        <v>0</v>
      </c>
      <c r="AF85" s="17">
        <v>396</v>
      </c>
      <c r="AG85" s="17">
        <v>50</v>
      </c>
      <c r="AH85" s="16" t="s">
        <v>57</v>
      </c>
      <c r="AI85" s="16" t="s">
        <v>57</v>
      </c>
      <c r="AJ85" s="16" t="s">
        <v>57</v>
      </c>
      <c r="AK85" s="16" t="s">
        <v>77</v>
      </c>
      <c r="AL85" s="16" t="s">
        <v>77</v>
      </c>
      <c r="AM85" s="16" t="s">
        <v>57</v>
      </c>
      <c r="AN85" s="16"/>
      <c r="AO85" s="17" t="s">
        <v>57</v>
      </c>
      <c r="AP85" s="17"/>
      <c r="AQ85" s="16" t="s">
        <v>889</v>
      </c>
      <c r="AR85" s="16">
        <v>13594826198</v>
      </c>
      <c r="AS85" s="48"/>
    </row>
    <row r="86" s="1" customFormat="1" ht="63" customHeight="1" spans="1:45">
      <c r="A86" s="10">
        <v>80</v>
      </c>
      <c r="B86" s="11" t="s">
        <v>853</v>
      </c>
      <c r="C86" s="17" t="s">
        <v>57</v>
      </c>
      <c r="D86" s="16" t="s">
        <v>890</v>
      </c>
      <c r="E86" s="16" t="s">
        <v>59</v>
      </c>
      <c r="F86" s="16" t="s">
        <v>891</v>
      </c>
      <c r="G86" s="16" t="s">
        <v>892</v>
      </c>
      <c r="H86" s="16" t="s">
        <v>62</v>
      </c>
      <c r="I86" s="16" t="s">
        <v>893</v>
      </c>
      <c r="J86" s="16" t="s">
        <v>894</v>
      </c>
      <c r="K86" s="16" t="s">
        <v>895</v>
      </c>
      <c r="L86" s="16" t="s">
        <v>894</v>
      </c>
      <c r="M86" s="16" t="s">
        <v>896</v>
      </c>
      <c r="N86" s="13" t="s">
        <v>344</v>
      </c>
      <c r="O86" s="13" t="s">
        <v>611</v>
      </c>
      <c r="P86" s="16" t="s">
        <v>897</v>
      </c>
      <c r="Q86" s="16" t="s">
        <v>898</v>
      </c>
      <c r="R86" s="16" t="s">
        <v>899</v>
      </c>
      <c r="S86" s="16" t="s">
        <v>692</v>
      </c>
      <c r="T86" s="16" t="s">
        <v>900</v>
      </c>
      <c r="U86" s="16" t="s">
        <v>105</v>
      </c>
      <c r="V86" s="16" t="s">
        <v>901</v>
      </c>
      <c r="W86" s="16">
        <v>2023</v>
      </c>
      <c r="X86" s="16" t="s">
        <v>77</v>
      </c>
      <c r="Y86" s="16">
        <v>2023.4</v>
      </c>
      <c r="Z86" s="16">
        <v>2023.12</v>
      </c>
      <c r="AA86" s="16">
        <f t="shared" si="2"/>
        <v>275</v>
      </c>
      <c r="AB86" s="16">
        <v>150</v>
      </c>
      <c r="AC86" s="16"/>
      <c r="AD86" s="16"/>
      <c r="AE86" s="16">
        <v>125</v>
      </c>
      <c r="AF86" s="16">
        <v>266</v>
      </c>
      <c r="AG86" s="16">
        <v>47</v>
      </c>
      <c r="AH86" s="16" t="s">
        <v>57</v>
      </c>
      <c r="AI86" s="16" t="s">
        <v>57</v>
      </c>
      <c r="AJ86" s="16" t="s">
        <v>57</v>
      </c>
      <c r="AK86" s="16" t="s">
        <v>77</v>
      </c>
      <c r="AL86" s="16" t="s">
        <v>57</v>
      </c>
      <c r="AM86" s="16" t="s">
        <v>77</v>
      </c>
      <c r="AN86" s="16" t="s">
        <v>865</v>
      </c>
      <c r="AO86" s="16" t="s">
        <v>77</v>
      </c>
      <c r="AP86" s="16" t="s">
        <v>865</v>
      </c>
      <c r="AQ86" s="16" t="s">
        <v>902</v>
      </c>
      <c r="AR86" s="16">
        <v>18223850829</v>
      </c>
      <c r="AS86" s="48"/>
    </row>
    <row r="87" s="1" customFormat="1" ht="63" customHeight="1" spans="1:45">
      <c r="A87" s="10">
        <v>81</v>
      </c>
      <c r="B87" s="11" t="s">
        <v>853</v>
      </c>
      <c r="C87" s="17" t="s">
        <v>57</v>
      </c>
      <c r="D87" s="13" t="s">
        <v>903</v>
      </c>
      <c r="E87" s="13" t="s">
        <v>81</v>
      </c>
      <c r="F87" s="13" t="s">
        <v>904</v>
      </c>
      <c r="G87" s="16" t="s">
        <v>905</v>
      </c>
      <c r="H87" s="16" t="s">
        <v>62</v>
      </c>
      <c r="I87" s="16" t="s">
        <v>906</v>
      </c>
      <c r="J87" s="16" t="s">
        <v>907</v>
      </c>
      <c r="K87" s="16" t="s">
        <v>908</v>
      </c>
      <c r="L87" s="16" t="s">
        <v>907</v>
      </c>
      <c r="M87" s="16" t="s">
        <v>909</v>
      </c>
      <c r="N87" s="16" t="s">
        <v>344</v>
      </c>
      <c r="O87" s="16" t="s">
        <v>611</v>
      </c>
      <c r="P87" s="16" t="s">
        <v>910</v>
      </c>
      <c r="Q87" s="16" t="s">
        <v>911</v>
      </c>
      <c r="R87" s="16" t="s">
        <v>907</v>
      </c>
      <c r="S87" s="16" t="s">
        <v>876</v>
      </c>
      <c r="T87" s="16" t="s">
        <v>912</v>
      </c>
      <c r="U87" s="16" t="s">
        <v>105</v>
      </c>
      <c r="V87" s="16" t="s">
        <v>913</v>
      </c>
      <c r="W87" s="16">
        <v>2023</v>
      </c>
      <c r="X87" s="16" t="s">
        <v>77</v>
      </c>
      <c r="Y87" s="16">
        <v>2023.01</v>
      </c>
      <c r="Z87" s="16">
        <v>2023.12</v>
      </c>
      <c r="AA87" s="16">
        <f t="shared" si="2"/>
        <v>95</v>
      </c>
      <c r="AB87" s="16">
        <v>95</v>
      </c>
      <c r="AC87" s="16"/>
      <c r="AD87" s="16"/>
      <c r="AE87" s="16"/>
      <c r="AF87" s="16">
        <v>1703</v>
      </c>
      <c r="AG87" s="16">
        <v>205</v>
      </c>
      <c r="AH87" s="16" t="s">
        <v>57</v>
      </c>
      <c r="AI87" s="16" t="s">
        <v>57</v>
      </c>
      <c r="AJ87" s="16" t="s">
        <v>57</v>
      </c>
      <c r="AK87" s="16" t="s">
        <v>57</v>
      </c>
      <c r="AL87" s="16" t="s">
        <v>57</v>
      </c>
      <c r="AM87" s="16" t="s">
        <v>57</v>
      </c>
      <c r="AN87" s="16"/>
      <c r="AO87" s="16" t="s">
        <v>57</v>
      </c>
      <c r="AP87" s="16"/>
      <c r="AQ87" s="16" t="s">
        <v>914</v>
      </c>
      <c r="AR87" s="16">
        <v>15215242166</v>
      </c>
      <c r="AS87" s="48"/>
    </row>
    <row r="88" s="1" customFormat="1" ht="63" customHeight="1" spans="1:45">
      <c r="A88" s="10">
        <v>82</v>
      </c>
      <c r="B88" s="11" t="s">
        <v>853</v>
      </c>
      <c r="C88" s="17" t="s">
        <v>57</v>
      </c>
      <c r="D88" s="13" t="s">
        <v>915</v>
      </c>
      <c r="E88" s="13" t="s">
        <v>59</v>
      </c>
      <c r="F88" s="13" t="s">
        <v>488</v>
      </c>
      <c r="G88" s="15" t="s">
        <v>916</v>
      </c>
      <c r="H88" s="13" t="s">
        <v>62</v>
      </c>
      <c r="I88" s="13" t="s">
        <v>917</v>
      </c>
      <c r="J88" s="13" t="s">
        <v>918</v>
      </c>
      <c r="K88" s="13" t="s">
        <v>919</v>
      </c>
      <c r="L88" s="13" t="s">
        <v>918</v>
      </c>
      <c r="M88" s="13" t="s">
        <v>920</v>
      </c>
      <c r="N88" s="13" t="s">
        <v>344</v>
      </c>
      <c r="O88" s="13" t="s">
        <v>611</v>
      </c>
      <c r="P88" s="13" t="s">
        <v>921</v>
      </c>
      <c r="Q88" s="16" t="s">
        <v>922</v>
      </c>
      <c r="R88" s="13" t="s">
        <v>923</v>
      </c>
      <c r="S88" s="13" t="s">
        <v>692</v>
      </c>
      <c r="T88" s="13" t="s">
        <v>924</v>
      </c>
      <c r="U88" s="13" t="s">
        <v>105</v>
      </c>
      <c r="V88" s="13" t="s">
        <v>925</v>
      </c>
      <c r="W88" s="13">
        <v>2023</v>
      </c>
      <c r="X88" s="13" t="s">
        <v>77</v>
      </c>
      <c r="Y88" s="13">
        <v>2023.01</v>
      </c>
      <c r="Z88" s="13">
        <v>2023.12</v>
      </c>
      <c r="AA88" s="16">
        <f t="shared" si="2"/>
        <v>273.8</v>
      </c>
      <c r="AB88" s="16">
        <v>150</v>
      </c>
      <c r="AC88" s="13"/>
      <c r="AD88" s="13"/>
      <c r="AE88" s="13">
        <v>123.8</v>
      </c>
      <c r="AF88" s="13">
        <v>1562</v>
      </c>
      <c r="AG88" s="13">
        <v>176</v>
      </c>
      <c r="AH88" s="16" t="s">
        <v>57</v>
      </c>
      <c r="AI88" s="13" t="s">
        <v>57</v>
      </c>
      <c r="AJ88" s="13" t="s">
        <v>57</v>
      </c>
      <c r="AK88" s="13" t="s">
        <v>77</v>
      </c>
      <c r="AL88" s="13" t="s">
        <v>57</v>
      </c>
      <c r="AM88" s="13" t="s">
        <v>77</v>
      </c>
      <c r="AN88" s="13" t="s">
        <v>926</v>
      </c>
      <c r="AO88" s="13" t="s">
        <v>77</v>
      </c>
      <c r="AP88" s="13" t="s">
        <v>926</v>
      </c>
      <c r="AQ88" s="13" t="s">
        <v>927</v>
      </c>
      <c r="AR88" s="13">
        <v>15736331799</v>
      </c>
      <c r="AS88" s="48"/>
    </row>
    <row r="89" s="1" customFormat="1" ht="63" customHeight="1" spans="1:45">
      <c r="A89" s="10">
        <v>83</v>
      </c>
      <c r="B89" s="11" t="s">
        <v>853</v>
      </c>
      <c r="C89" s="17" t="s">
        <v>57</v>
      </c>
      <c r="D89" s="16" t="s">
        <v>928</v>
      </c>
      <c r="E89" s="16" t="s">
        <v>59</v>
      </c>
      <c r="F89" s="16" t="s">
        <v>810</v>
      </c>
      <c r="G89" s="16" t="s">
        <v>929</v>
      </c>
      <c r="H89" s="16" t="s">
        <v>62</v>
      </c>
      <c r="I89" s="16" t="s">
        <v>930</v>
      </c>
      <c r="J89" s="16" t="s">
        <v>931</v>
      </c>
      <c r="K89" s="16" t="s">
        <v>932</v>
      </c>
      <c r="L89" s="16" t="s">
        <v>933</v>
      </c>
      <c r="M89" s="16" t="s">
        <v>934</v>
      </c>
      <c r="N89" s="16" t="s">
        <v>344</v>
      </c>
      <c r="O89" s="16" t="s">
        <v>611</v>
      </c>
      <c r="P89" s="16" t="s">
        <v>935</v>
      </c>
      <c r="Q89" s="16" t="s">
        <v>936</v>
      </c>
      <c r="R89" s="16" t="s">
        <v>937</v>
      </c>
      <c r="S89" s="16" t="s">
        <v>876</v>
      </c>
      <c r="T89" s="16" t="s">
        <v>938</v>
      </c>
      <c r="U89" s="16" t="s">
        <v>105</v>
      </c>
      <c r="V89" s="16" t="s">
        <v>939</v>
      </c>
      <c r="W89" s="16">
        <v>2023</v>
      </c>
      <c r="X89" s="16" t="s">
        <v>77</v>
      </c>
      <c r="Y89" s="16">
        <v>2023.01</v>
      </c>
      <c r="Z89" s="16">
        <v>2023.12</v>
      </c>
      <c r="AA89" s="16">
        <f t="shared" si="2"/>
        <v>40</v>
      </c>
      <c r="AB89" s="16">
        <v>40</v>
      </c>
      <c r="AC89" s="16"/>
      <c r="AD89" s="16"/>
      <c r="AE89" s="16"/>
      <c r="AF89" s="16">
        <v>1310</v>
      </c>
      <c r="AG89" s="16">
        <v>166</v>
      </c>
      <c r="AH89" s="16" t="s">
        <v>57</v>
      </c>
      <c r="AI89" s="16" t="s">
        <v>57</v>
      </c>
      <c r="AJ89" s="16" t="s">
        <v>57</v>
      </c>
      <c r="AK89" s="16" t="s">
        <v>57</v>
      </c>
      <c r="AL89" s="16" t="s">
        <v>57</v>
      </c>
      <c r="AM89" s="16" t="s">
        <v>57</v>
      </c>
      <c r="AN89" s="16" t="s">
        <v>171</v>
      </c>
      <c r="AO89" s="16" t="s">
        <v>77</v>
      </c>
      <c r="AP89" s="16" t="s">
        <v>940</v>
      </c>
      <c r="AQ89" s="16" t="s">
        <v>941</v>
      </c>
      <c r="AR89" s="16">
        <v>15826288160</v>
      </c>
      <c r="AS89" s="48"/>
    </row>
    <row r="90" s="1" customFormat="1" ht="63" customHeight="1" spans="1:45">
      <c r="A90" s="10">
        <v>84</v>
      </c>
      <c r="B90" s="11" t="s">
        <v>853</v>
      </c>
      <c r="C90" s="17" t="s">
        <v>57</v>
      </c>
      <c r="D90" s="16" t="s">
        <v>942</v>
      </c>
      <c r="E90" s="16" t="s">
        <v>59</v>
      </c>
      <c r="F90" s="16" t="s">
        <v>94</v>
      </c>
      <c r="G90" s="18" t="s">
        <v>943</v>
      </c>
      <c r="H90" s="16" t="s">
        <v>944</v>
      </c>
      <c r="I90" s="16" t="s">
        <v>945</v>
      </c>
      <c r="J90" s="13" t="s">
        <v>931</v>
      </c>
      <c r="K90" s="13" t="s">
        <v>946</v>
      </c>
      <c r="L90" s="13" t="s">
        <v>933</v>
      </c>
      <c r="M90" s="16" t="s">
        <v>947</v>
      </c>
      <c r="N90" s="13" t="s">
        <v>344</v>
      </c>
      <c r="O90" s="13" t="s">
        <v>611</v>
      </c>
      <c r="P90" s="13" t="s">
        <v>948</v>
      </c>
      <c r="Q90" s="13" t="s">
        <v>949</v>
      </c>
      <c r="R90" s="13" t="s">
        <v>950</v>
      </c>
      <c r="S90" s="13" t="s">
        <v>692</v>
      </c>
      <c r="T90" s="13" t="s">
        <v>924</v>
      </c>
      <c r="U90" s="13" t="s">
        <v>105</v>
      </c>
      <c r="V90" s="13" t="s">
        <v>951</v>
      </c>
      <c r="W90" s="13">
        <v>2023</v>
      </c>
      <c r="X90" s="13" t="s">
        <v>77</v>
      </c>
      <c r="Y90" s="13">
        <v>2023.01</v>
      </c>
      <c r="Z90" s="13">
        <v>2023.12</v>
      </c>
      <c r="AA90" s="16">
        <f t="shared" si="2"/>
        <v>186.55</v>
      </c>
      <c r="AB90" s="16">
        <v>100</v>
      </c>
      <c r="AC90" s="16"/>
      <c r="AD90" s="16"/>
      <c r="AE90" s="16">
        <v>86.55</v>
      </c>
      <c r="AF90" s="14">
        <v>1310</v>
      </c>
      <c r="AG90" s="14">
        <v>166</v>
      </c>
      <c r="AH90" s="16" t="s">
        <v>57</v>
      </c>
      <c r="AI90" s="13" t="s">
        <v>57</v>
      </c>
      <c r="AJ90" s="13" t="s">
        <v>57</v>
      </c>
      <c r="AK90" s="13" t="s">
        <v>77</v>
      </c>
      <c r="AL90" s="13" t="s">
        <v>57</v>
      </c>
      <c r="AM90" s="13" t="s">
        <v>77</v>
      </c>
      <c r="AN90" s="13" t="s">
        <v>865</v>
      </c>
      <c r="AO90" s="13" t="s">
        <v>77</v>
      </c>
      <c r="AP90" s="13" t="s">
        <v>865</v>
      </c>
      <c r="AQ90" s="16" t="s">
        <v>952</v>
      </c>
      <c r="AR90" s="13">
        <v>15007669888</v>
      </c>
      <c r="AS90" s="48"/>
    </row>
    <row r="91" s="1" customFormat="1" ht="63" customHeight="1" spans="1:45">
      <c r="A91" s="10">
        <v>85</v>
      </c>
      <c r="B91" s="11" t="s">
        <v>853</v>
      </c>
      <c r="C91" s="17" t="s">
        <v>57</v>
      </c>
      <c r="D91" s="16" t="s">
        <v>953</v>
      </c>
      <c r="E91" s="16" t="s">
        <v>954</v>
      </c>
      <c r="F91" s="16" t="s">
        <v>955</v>
      </c>
      <c r="G91" s="16" t="s">
        <v>956</v>
      </c>
      <c r="H91" s="16" t="s">
        <v>62</v>
      </c>
      <c r="I91" s="16" t="s">
        <v>957</v>
      </c>
      <c r="J91" s="16" t="s">
        <v>958</v>
      </c>
      <c r="K91" s="16" t="s">
        <v>908</v>
      </c>
      <c r="L91" s="16" t="s">
        <v>958</v>
      </c>
      <c r="M91" s="16" t="s">
        <v>959</v>
      </c>
      <c r="N91" s="16" t="s">
        <v>344</v>
      </c>
      <c r="O91" s="16" t="s">
        <v>611</v>
      </c>
      <c r="P91" s="16" t="s">
        <v>960</v>
      </c>
      <c r="Q91" s="16"/>
      <c r="R91" s="16" t="s">
        <v>961</v>
      </c>
      <c r="S91" s="16" t="s">
        <v>876</v>
      </c>
      <c r="T91" s="16" t="s">
        <v>877</v>
      </c>
      <c r="U91" s="16" t="s">
        <v>105</v>
      </c>
      <c r="V91" s="16" t="s">
        <v>888</v>
      </c>
      <c r="W91" s="16">
        <v>2023</v>
      </c>
      <c r="X91" s="16" t="s">
        <v>77</v>
      </c>
      <c r="Y91" s="16">
        <v>2023.01</v>
      </c>
      <c r="Z91" s="16">
        <v>2023.12</v>
      </c>
      <c r="AA91" s="16">
        <f t="shared" si="2"/>
        <v>150</v>
      </c>
      <c r="AB91" s="16">
        <v>150</v>
      </c>
      <c r="AC91" s="16"/>
      <c r="AD91" s="16"/>
      <c r="AE91" s="16"/>
      <c r="AF91" s="16">
        <v>18585</v>
      </c>
      <c r="AG91" s="16">
        <v>2106</v>
      </c>
      <c r="AH91" s="16" t="s">
        <v>57</v>
      </c>
      <c r="AI91" s="16" t="s">
        <v>57</v>
      </c>
      <c r="AJ91" s="16" t="s">
        <v>57</v>
      </c>
      <c r="AK91" s="16" t="s">
        <v>77</v>
      </c>
      <c r="AL91" s="16" t="s">
        <v>57</v>
      </c>
      <c r="AM91" s="16" t="s">
        <v>57</v>
      </c>
      <c r="AN91" s="16"/>
      <c r="AO91" s="16" t="s">
        <v>57</v>
      </c>
      <c r="AP91" s="16"/>
      <c r="AQ91" s="16" t="s">
        <v>941</v>
      </c>
      <c r="AR91" s="44" t="s">
        <v>962</v>
      </c>
      <c r="AS91" s="48"/>
    </row>
    <row r="92" s="1" customFormat="1" ht="63" customHeight="1" spans="1:45">
      <c r="A92" s="10">
        <v>86</v>
      </c>
      <c r="B92" s="11" t="s">
        <v>853</v>
      </c>
      <c r="C92" s="17" t="s">
        <v>57</v>
      </c>
      <c r="D92" s="16" t="s">
        <v>963</v>
      </c>
      <c r="E92" s="13" t="s">
        <v>964</v>
      </c>
      <c r="F92" s="16" t="s">
        <v>965</v>
      </c>
      <c r="G92" s="46" t="s">
        <v>966</v>
      </c>
      <c r="H92" s="16" t="s">
        <v>62</v>
      </c>
      <c r="I92" s="16" t="s">
        <v>967</v>
      </c>
      <c r="J92" s="16" t="s">
        <v>961</v>
      </c>
      <c r="K92" s="16" t="s">
        <v>908</v>
      </c>
      <c r="L92" s="16" t="s">
        <v>961</v>
      </c>
      <c r="M92" s="46" t="s">
        <v>968</v>
      </c>
      <c r="N92" s="13" t="s">
        <v>344</v>
      </c>
      <c r="O92" s="13" t="s">
        <v>611</v>
      </c>
      <c r="P92" s="16" t="s">
        <v>969</v>
      </c>
      <c r="Q92" s="16"/>
      <c r="R92" s="16" t="s">
        <v>961</v>
      </c>
      <c r="S92" s="16" t="s">
        <v>876</v>
      </c>
      <c r="T92" s="16" t="s">
        <v>877</v>
      </c>
      <c r="U92" s="16" t="s">
        <v>105</v>
      </c>
      <c r="V92" s="16" t="s">
        <v>888</v>
      </c>
      <c r="W92" s="13">
        <v>2023</v>
      </c>
      <c r="X92" s="13" t="s">
        <v>77</v>
      </c>
      <c r="Y92" s="16">
        <v>2023.01</v>
      </c>
      <c r="Z92" s="16">
        <v>2023.12</v>
      </c>
      <c r="AA92" s="16">
        <f t="shared" si="2"/>
        <v>80</v>
      </c>
      <c r="AB92" s="16">
        <v>80</v>
      </c>
      <c r="AC92" s="16"/>
      <c r="AD92" s="16"/>
      <c r="AE92" s="16"/>
      <c r="AF92" s="16">
        <v>18585</v>
      </c>
      <c r="AG92" s="16">
        <v>2106</v>
      </c>
      <c r="AH92" s="16" t="s">
        <v>57</v>
      </c>
      <c r="AI92" s="16" t="s">
        <v>57</v>
      </c>
      <c r="AJ92" s="16" t="s">
        <v>57</v>
      </c>
      <c r="AK92" s="16" t="s">
        <v>77</v>
      </c>
      <c r="AL92" s="16" t="s">
        <v>57</v>
      </c>
      <c r="AM92" s="16" t="s">
        <v>57</v>
      </c>
      <c r="AN92" s="16"/>
      <c r="AO92" s="16" t="s">
        <v>57</v>
      </c>
      <c r="AP92" s="16"/>
      <c r="AQ92" s="16" t="s">
        <v>941</v>
      </c>
      <c r="AR92" s="44" t="s">
        <v>962</v>
      </c>
      <c r="AS92" s="48"/>
    </row>
    <row r="93" s="1" customFormat="1" ht="63" customHeight="1" spans="1:45">
      <c r="A93" s="10">
        <v>87</v>
      </c>
      <c r="B93" s="11" t="s">
        <v>853</v>
      </c>
      <c r="C93" s="17" t="s">
        <v>57</v>
      </c>
      <c r="D93" s="56" t="s">
        <v>970</v>
      </c>
      <c r="E93" s="13" t="s">
        <v>390</v>
      </c>
      <c r="F93" s="14" t="s">
        <v>971</v>
      </c>
      <c r="G93" s="18" t="s">
        <v>972</v>
      </c>
      <c r="H93" s="17" t="s">
        <v>62</v>
      </c>
      <c r="I93" s="17" t="s">
        <v>967</v>
      </c>
      <c r="J93" s="16" t="s">
        <v>973</v>
      </c>
      <c r="K93" s="16" t="s">
        <v>974</v>
      </c>
      <c r="L93" s="16" t="s">
        <v>973</v>
      </c>
      <c r="M93" s="16" t="s">
        <v>975</v>
      </c>
      <c r="N93" s="16" t="s">
        <v>344</v>
      </c>
      <c r="O93" s="16" t="s">
        <v>611</v>
      </c>
      <c r="P93" s="16" t="s">
        <v>976</v>
      </c>
      <c r="Q93" s="16" t="s">
        <v>977</v>
      </c>
      <c r="R93" s="16" t="s">
        <v>978</v>
      </c>
      <c r="S93" s="16" t="s">
        <v>979</v>
      </c>
      <c r="T93" s="16" t="s">
        <v>877</v>
      </c>
      <c r="U93" s="16" t="s">
        <v>105</v>
      </c>
      <c r="V93" s="16" t="s">
        <v>980</v>
      </c>
      <c r="W93" s="17">
        <v>2023</v>
      </c>
      <c r="X93" s="17" t="s">
        <v>77</v>
      </c>
      <c r="Y93" s="16">
        <v>2023.01</v>
      </c>
      <c r="Z93" s="16">
        <v>2023.12</v>
      </c>
      <c r="AA93" s="16">
        <f t="shared" si="2"/>
        <v>23</v>
      </c>
      <c r="AB93" s="17">
        <v>23</v>
      </c>
      <c r="AC93" s="17"/>
      <c r="AD93" s="17"/>
      <c r="AE93" s="17"/>
      <c r="AF93" s="16">
        <v>18585</v>
      </c>
      <c r="AG93" s="16">
        <v>2106</v>
      </c>
      <c r="AH93" s="16" t="s">
        <v>57</v>
      </c>
      <c r="AI93" s="17" t="s">
        <v>57</v>
      </c>
      <c r="AJ93" s="17" t="s">
        <v>57</v>
      </c>
      <c r="AK93" s="17" t="s">
        <v>77</v>
      </c>
      <c r="AL93" s="17" t="s">
        <v>77</v>
      </c>
      <c r="AM93" s="16" t="s">
        <v>57</v>
      </c>
      <c r="AN93" s="16"/>
      <c r="AO93" s="16" t="s">
        <v>77</v>
      </c>
      <c r="AP93" s="16" t="s">
        <v>981</v>
      </c>
      <c r="AQ93" s="16" t="s">
        <v>982</v>
      </c>
      <c r="AR93" s="16">
        <v>18983198989</v>
      </c>
      <c r="AS93" s="48"/>
    </row>
    <row r="94" s="1" customFormat="1" ht="63" customHeight="1" spans="1:45">
      <c r="A94" s="10">
        <v>88</v>
      </c>
      <c r="B94" s="11" t="s">
        <v>853</v>
      </c>
      <c r="C94" s="17" t="s">
        <v>57</v>
      </c>
      <c r="D94" s="56" t="s">
        <v>983</v>
      </c>
      <c r="E94" s="35" t="s">
        <v>59</v>
      </c>
      <c r="F94" s="56" t="s">
        <v>984</v>
      </c>
      <c r="G94" s="65" t="s">
        <v>985</v>
      </c>
      <c r="H94" s="56" t="s">
        <v>62</v>
      </c>
      <c r="I94" s="56" t="s">
        <v>986</v>
      </c>
      <c r="J94" s="56" t="s">
        <v>987</v>
      </c>
      <c r="K94" s="56" t="s">
        <v>988</v>
      </c>
      <c r="L94" s="56" t="s">
        <v>989</v>
      </c>
      <c r="M94" s="56" t="s">
        <v>990</v>
      </c>
      <c r="N94" s="13" t="s">
        <v>344</v>
      </c>
      <c r="O94" s="13" t="s">
        <v>611</v>
      </c>
      <c r="P94" s="56" t="s">
        <v>991</v>
      </c>
      <c r="Q94" s="56" t="s">
        <v>992</v>
      </c>
      <c r="R94" s="56" t="s">
        <v>993</v>
      </c>
      <c r="S94" s="56" t="s">
        <v>73</v>
      </c>
      <c r="T94" s="56" t="s">
        <v>131</v>
      </c>
      <c r="U94" s="56" t="s">
        <v>994</v>
      </c>
      <c r="V94" s="56" t="s">
        <v>995</v>
      </c>
      <c r="W94" s="56">
        <v>2023</v>
      </c>
      <c r="X94" s="56" t="s">
        <v>77</v>
      </c>
      <c r="Y94" s="56">
        <v>2023.01</v>
      </c>
      <c r="Z94" s="70">
        <v>2023.1</v>
      </c>
      <c r="AA94" s="16">
        <f t="shared" si="2"/>
        <v>130.4</v>
      </c>
      <c r="AB94" s="35">
        <v>70</v>
      </c>
      <c r="AC94" s="16"/>
      <c r="AD94" s="16"/>
      <c r="AE94" s="16">
        <v>60.4</v>
      </c>
      <c r="AF94" s="16">
        <v>18585</v>
      </c>
      <c r="AG94" s="16">
        <v>2106</v>
      </c>
      <c r="AH94" s="16" t="s">
        <v>57</v>
      </c>
      <c r="AI94" s="56" t="s">
        <v>77</v>
      </c>
      <c r="AJ94" s="56" t="s">
        <v>57</v>
      </c>
      <c r="AK94" s="56" t="s">
        <v>57</v>
      </c>
      <c r="AL94" s="56" t="s">
        <v>57</v>
      </c>
      <c r="AM94" s="56" t="s">
        <v>57</v>
      </c>
      <c r="AN94" s="56"/>
      <c r="AO94" s="56" t="s">
        <v>77</v>
      </c>
      <c r="AP94" s="56" t="s">
        <v>940</v>
      </c>
      <c r="AQ94" s="56" t="s">
        <v>996</v>
      </c>
      <c r="AR94" s="56">
        <v>13983554158</v>
      </c>
      <c r="AS94" s="48"/>
    </row>
    <row r="95" s="1" customFormat="1" ht="63" customHeight="1" spans="1:45">
      <c r="A95" s="10">
        <v>89</v>
      </c>
      <c r="B95" s="11" t="s">
        <v>853</v>
      </c>
      <c r="C95" s="14" t="s">
        <v>77</v>
      </c>
      <c r="D95" s="13" t="s">
        <v>997</v>
      </c>
      <c r="E95" s="13" t="s">
        <v>81</v>
      </c>
      <c r="F95" s="13" t="s">
        <v>998</v>
      </c>
      <c r="G95" s="13" t="s">
        <v>999</v>
      </c>
      <c r="H95" s="16" t="s">
        <v>62</v>
      </c>
      <c r="I95" s="13" t="s">
        <v>1000</v>
      </c>
      <c r="J95" s="13" t="s">
        <v>1001</v>
      </c>
      <c r="K95" s="16" t="s">
        <v>1002</v>
      </c>
      <c r="L95" s="13" t="s">
        <v>1001</v>
      </c>
      <c r="M95" s="13" t="s">
        <v>1003</v>
      </c>
      <c r="N95" s="13" t="s">
        <v>344</v>
      </c>
      <c r="O95" s="13" t="s">
        <v>611</v>
      </c>
      <c r="P95" s="13" t="s">
        <v>999</v>
      </c>
      <c r="Q95" s="13" t="s">
        <v>1004</v>
      </c>
      <c r="R95" s="13" t="s">
        <v>1005</v>
      </c>
      <c r="S95" s="66" t="s">
        <v>625</v>
      </c>
      <c r="T95" s="16" t="s">
        <v>877</v>
      </c>
      <c r="U95" s="13" t="s">
        <v>105</v>
      </c>
      <c r="V95" s="13" t="s">
        <v>888</v>
      </c>
      <c r="W95" s="13">
        <v>2023</v>
      </c>
      <c r="X95" s="13" t="s">
        <v>77</v>
      </c>
      <c r="Y95" s="16">
        <v>2023.01</v>
      </c>
      <c r="Z95" s="16">
        <v>2023.12</v>
      </c>
      <c r="AA95" s="16">
        <f t="shared" si="2"/>
        <v>119</v>
      </c>
      <c r="AB95" s="13">
        <v>119</v>
      </c>
      <c r="AC95" s="14"/>
      <c r="AD95" s="14">
        <v>0</v>
      </c>
      <c r="AE95" s="14">
        <v>0</v>
      </c>
      <c r="AF95" s="14">
        <v>3206</v>
      </c>
      <c r="AG95" s="14">
        <v>374</v>
      </c>
      <c r="AH95" s="16" t="s">
        <v>57</v>
      </c>
      <c r="AI95" s="13" t="s">
        <v>57</v>
      </c>
      <c r="AJ95" s="13" t="s">
        <v>57</v>
      </c>
      <c r="AK95" s="13" t="s">
        <v>57</v>
      </c>
      <c r="AL95" s="16" t="s">
        <v>77</v>
      </c>
      <c r="AM95" s="13" t="s">
        <v>77</v>
      </c>
      <c r="AN95" s="13" t="s">
        <v>940</v>
      </c>
      <c r="AO95" s="13" t="s">
        <v>77</v>
      </c>
      <c r="AP95" s="13" t="s">
        <v>940</v>
      </c>
      <c r="AQ95" s="13" t="s">
        <v>1006</v>
      </c>
      <c r="AR95" s="13">
        <v>18223951778</v>
      </c>
      <c r="AS95" s="48"/>
    </row>
    <row r="96" s="1" customFormat="1" ht="63" customHeight="1" spans="1:45">
      <c r="A96" s="10">
        <v>90</v>
      </c>
      <c r="B96" s="11" t="s">
        <v>853</v>
      </c>
      <c r="C96" s="17" t="s">
        <v>57</v>
      </c>
      <c r="D96" s="16" t="s">
        <v>1007</v>
      </c>
      <c r="E96" s="16" t="s">
        <v>81</v>
      </c>
      <c r="F96" s="16" t="s">
        <v>237</v>
      </c>
      <c r="G96" s="16" t="s">
        <v>1008</v>
      </c>
      <c r="H96" s="16" t="s">
        <v>160</v>
      </c>
      <c r="I96" s="16" t="s">
        <v>1009</v>
      </c>
      <c r="J96" s="16" t="s">
        <v>1010</v>
      </c>
      <c r="K96" s="16" t="s">
        <v>908</v>
      </c>
      <c r="L96" s="16" t="s">
        <v>1011</v>
      </c>
      <c r="M96" s="16" t="s">
        <v>1012</v>
      </c>
      <c r="N96" s="16" t="s">
        <v>344</v>
      </c>
      <c r="O96" s="16" t="s">
        <v>611</v>
      </c>
      <c r="P96" s="16" t="s">
        <v>1013</v>
      </c>
      <c r="Q96" s="16"/>
      <c r="R96" s="16" t="s">
        <v>1014</v>
      </c>
      <c r="S96" s="16" t="s">
        <v>1015</v>
      </c>
      <c r="T96" s="16" t="s">
        <v>877</v>
      </c>
      <c r="U96" s="16" t="s">
        <v>1016</v>
      </c>
      <c r="V96" s="16" t="s">
        <v>888</v>
      </c>
      <c r="W96" s="16">
        <v>2023</v>
      </c>
      <c r="X96" s="16" t="s">
        <v>77</v>
      </c>
      <c r="Y96" s="16">
        <v>2023.01</v>
      </c>
      <c r="Z96" s="16">
        <v>2023.12</v>
      </c>
      <c r="AA96" s="16">
        <f t="shared" si="2"/>
        <v>267</v>
      </c>
      <c r="AB96" s="16">
        <v>267</v>
      </c>
      <c r="AC96" s="16"/>
      <c r="AD96" s="16">
        <v>0</v>
      </c>
      <c r="AE96" s="16">
        <v>0</v>
      </c>
      <c r="AF96" s="16">
        <v>5022</v>
      </c>
      <c r="AG96" s="16">
        <v>691</v>
      </c>
      <c r="AH96" s="16" t="s">
        <v>57</v>
      </c>
      <c r="AI96" s="16" t="s">
        <v>57</v>
      </c>
      <c r="AJ96" s="16" t="s">
        <v>77</v>
      </c>
      <c r="AK96" s="16" t="s">
        <v>77</v>
      </c>
      <c r="AL96" s="16" t="s">
        <v>77</v>
      </c>
      <c r="AM96" s="16" t="s">
        <v>57</v>
      </c>
      <c r="AN96" s="16"/>
      <c r="AO96" s="16" t="s">
        <v>57</v>
      </c>
      <c r="AP96" s="16"/>
      <c r="AQ96" s="16" t="s">
        <v>1017</v>
      </c>
      <c r="AR96" s="16">
        <v>15923805657</v>
      </c>
      <c r="AS96" s="48"/>
    </row>
    <row r="97" s="1" customFormat="1" ht="63" customHeight="1" spans="1:45">
      <c r="A97" s="10">
        <v>91</v>
      </c>
      <c r="B97" s="11" t="s">
        <v>853</v>
      </c>
      <c r="C97" s="14" t="s">
        <v>77</v>
      </c>
      <c r="D97" s="13" t="s">
        <v>1018</v>
      </c>
      <c r="E97" s="13" t="s">
        <v>1019</v>
      </c>
      <c r="F97" s="13" t="s">
        <v>1020</v>
      </c>
      <c r="G97" s="18" t="s">
        <v>1021</v>
      </c>
      <c r="H97" s="16" t="s">
        <v>62</v>
      </c>
      <c r="I97" s="16" t="s">
        <v>869</v>
      </c>
      <c r="J97" s="16" t="s">
        <v>1022</v>
      </c>
      <c r="K97" s="16" t="s">
        <v>908</v>
      </c>
      <c r="L97" s="16" t="s">
        <v>1023</v>
      </c>
      <c r="M97" s="16" t="s">
        <v>1021</v>
      </c>
      <c r="N97" s="16" t="s">
        <v>344</v>
      </c>
      <c r="O97" s="16" t="s">
        <v>611</v>
      </c>
      <c r="P97" s="16" t="s">
        <v>1024</v>
      </c>
      <c r="Q97" s="16"/>
      <c r="R97" s="16" t="s">
        <v>1025</v>
      </c>
      <c r="S97" s="16" t="s">
        <v>1015</v>
      </c>
      <c r="T97" s="16" t="s">
        <v>877</v>
      </c>
      <c r="U97" s="16" t="s">
        <v>1026</v>
      </c>
      <c r="V97" s="16" t="s">
        <v>888</v>
      </c>
      <c r="W97" s="16">
        <v>2023</v>
      </c>
      <c r="X97" s="16" t="s">
        <v>77</v>
      </c>
      <c r="Y97" s="16">
        <v>2023.01</v>
      </c>
      <c r="Z97" s="16">
        <v>2023.12</v>
      </c>
      <c r="AA97" s="16">
        <f t="shared" si="2"/>
        <v>177.238012</v>
      </c>
      <c r="AB97" s="17">
        <v>95.238012</v>
      </c>
      <c r="AC97" s="16"/>
      <c r="AD97" s="16">
        <v>82</v>
      </c>
      <c r="AE97" s="16">
        <v>0</v>
      </c>
      <c r="AF97" s="16">
        <v>3286</v>
      </c>
      <c r="AG97" s="16">
        <v>397</v>
      </c>
      <c r="AH97" s="16" t="s">
        <v>57</v>
      </c>
      <c r="AI97" s="16" t="s">
        <v>57</v>
      </c>
      <c r="AJ97" s="16" t="s">
        <v>57</v>
      </c>
      <c r="AK97" s="16" t="s">
        <v>77</v>
      </c>
      <c r="AL97" s="16" t="s">
        <v>77</v>
      </c>
      <c r="AM97" s="16" t="s">
        <v>57</v>
      </c>
      <c r="AN97" s="16"/>
      <c r="AO97" s="16" t="s">
        <v>57</v>
      </c>
      <c r="AP97" s="16"/>
      <c r="AQ97" s="16" t="s">
        <v>1006</v>
      </c>
      <c r="AR97" s="16">
        <v>18223951778</v>
      </c>
      <c r="AS97" s="48"/>
    </row>
    <row r="98" s="1" customFormat="1" ht="63" customHeight="1" spans="1:45">
      <c r="A98" s="10">
        <v>92</v>
      </c>
      <c r="B98" s="10" t="s">
        <v>853</v>
      </c>
      <c r="C98" s="13" t="s">
        <v>77</v>
      </c>
      <c r="D98" s="13" t="s">
        <v>1027</v>
      </c>
      <c r="E98" s="16" t="s">
        <v>1028</v>
      </c>
      <c r="F98" s="16" t="s">
        <v>1029</v>
      </c>
      <c r="G98" s="15" t="s">
        <v>1030</v>
      </c>
      <c r="H98" s="15" t="s">
        <v>62</v>
      </c>
      <c r="I98" s="15" t="s">
        <v>1031</v>
      </c>
      <c r="J98" s="18" t="s">
        <v>1032</v>
      </c>
      <c r="K98" s="18" t="s">
        <v>908</v>
      </c>
      <c r="L98" s="18" t="s">
        <v>1033</v>
      </c>
      <c r="M98" s="15" t="s">
        <v>1034</v>
      </c>
      <c r="N98" s="13" t="s">
        <v>344</v>
      </c>
      <c r="O98" s="13" t="s">
        <v>611</v>
      </c>
      <c r="P98" s="16" t="s">
        <v>1035</v>
      </c>
      <c r="Q98" s="13"/>
      <c r="R98" s="13" t="s">
        <v>1036</v>
      </c>
      <c r="S98" s="16" t="s">
        <v>1015</v>
      </c>
      <c r="T98" s="16" t="s">
        <v>877</v>
      </c>
      <c r="U98" s="13" t="s">
        <v>105</v>
      </c>
      <c r="V98" s="16" t="s">
        <v>888</v>
      </c>
      <c r="W98" s="13">
        <v>2023</v>
      </c>
      <c r="X98" s="13" t="s">
        <v>77</v>
      </c>
      <c r="Y98" s="16">
        <v>2023.01</v>
      </c>
      <c r="Z98" s="16">
        <v>2023.12</v>
      </c>
      <c r="AA98" s="16">
        <v>3263.82</v>
      </c>
      <c r="AB98" s="14">
        <v>3200</v>
      </c>
      <c r="AC98" s="13"/>
      <c r="AD98" s="13"/>
      <c r="AE98" s="13">
        <v>63.82</v>
      </c>
      <c r="AF98" s="16">
        <v>18287</v>
      </c>
      <c r="AG98" s="16">
        <v>2033</v>
      </c>
      <c r="AH98" s="16" t="s">
        <v>57</v>
      </c>
      <c r="AI98" s="16" t="s">
        <v>57</v>
      </c>
      <c r="AJ98" s="16" t="s">
        <v>57</v>
      </c>
      <c r="AK98" s="16" t="s">
        <v>77</v>
      </c>
      <c r="AL98" s="16" t="s">
        <v>57</v>
      </c>
      <c r="AM98" s="16" t="s">
        <v>57</v>
      </c>
      <c r="AN98" s="16"/>
      <c r="AO98" s="16" t="s">
        <v>57</v>
      </c>
      <c r="AP98" s="16"/>
      <c r="AQ98" s="16" t="s">
        <v>1017</v>
      </c>
      <c r="AR98" s="16">
        <v>15923805657</v>
      </c>
      <c r="AS98" s="23"/>
    </row>
    <row r="99" s="1" customFormat="1" ht="63" customHeight="1" spans="1:45">
      <c r="A99" s="10">
        <v>93</v>
      </c>
      <c r="B99" s="11" t="s">
        <v>1037</v>
      </c>
      <c r="C99" s="14" t="s">
        <v>57</v>
      </c>
      <c r="D99" s="15" t="s">
        <v>1038</v>
      </c>
      <c r="E99" s="18" t="s">
        <v>59</v>
      </c>
      <c r="F99" s="15" t="s">
        <v>94</v>
      </c>
      <c r="G99" s="15" t="s">
        <v>1039</v>
      </c>
      <c r="H99" s="15" t="s">
        <v>62</v>
      </c>
      <c r="I99" s="15" t="s">
        <v>1040</v>
      </c>
      <c r="J99" s="15" t="s">
        <v>1041</v>
      </c>
      <c r="K99" s="15" t="s">
        <v>1042</v>
      </c>
      <c r="L99" s="15" t="s">
        <v>1043</v>
      </c>
      <c r="M99" s="15" t="s">
        <v>1044</v>
      </c>
      <c r="N99" s="15" t="s">
        <v>1045</v>
      </c>
      <c r="O99" s="15" t="s">
        <v>611</v>
      </c>
      <c r="P99" s="15" t="s">
        <v>1046</v>
      </c>
      <c r="Q99" s="15" t="s">
        <v>1047</v>
      </c>
      <c r="R99" s="15" t="s">
        <v>1048</v>
      </c>
      <c r="S99" s="15" t="s">
        <v>1049</v>
      </c>
      <c r="T99" s="15" t="s">
        <v>1050</v>
      </c>
      <c r="U99" s="15" t="s">
        <v>105</v>
      </c>
      <c r="V99" s="15" t="s">
        <v>1051</v>
      </c>
      <c r="W99" s="15" t="s">
        <v>387</v>
      </c>
      <c r="X99" s="15" t="s">
        <v>77</v>
      </c>
      <c r="Y99" s="15">
        <v>2023.1</v>
      </c>
      <c r="Z99" s="15">
        <v>2023.11</v>
      </c>
      <c r="AA99" s="16">
        <f t="shared" si="2"/>
        <v>144</v>
      </c>
      <c r="AB99" s="18">
        <v>80</v>
      </c>
      <c r="AC99" s="18"/>
      <c r="AD99" s="18"/>
      <c r="AE99" s="18">
        <v>64</v>
      </c>
      <c r="AF99" s="18">
        <v>50</v>
      </c>
      <c r="AG99" s="18">
        <v>32</v>
      </c>
      <c r="AH99" s="15" t="s">
        <v>57</v>
      </c>
      <c r="AI99" s="15" t="s">
        <v>57</v>
      </c>
      <c r="AJ99" s="15" t="s">
        <v>57</v>
      </c>
      <c r="AK99" s="15" t="s">
        <v>77</v>
      </c>
      <c r="AL99" s="15" t="s">
        <v>57</v>
      </c>
      <c r="AM99" s="15" t="s">
        <v>77</v>
      </c>
      <c r="AN99" s="15" t="s">
        <v>1052</v>
      </c>
      <c r="AO99" s="15" t="s">
        <v>77</v>
      </c>
      <c r="AP99" s="15" t="s">
        <v>1053</v>
      </c>
      <c r="AQ99" s="15" t="s">
        <v>1054</v>
      </c>
      <c r="AR99" s="15">
        <v>13896274214</v>
      </c>
      <c r="AS99" s="15"/>
    </row>
    <row r="100" s="1" customFormat="1" ht="63" customHeight="1" spans="1:45">
      <c r="A100" s="10">
        <v>94</v>
      </c>
      <c r="B100" s="11" t="s">
        <v>1037</v>
      </c>
      <c r="C100" s="14" t="s">
        <v>77</v>
      </c>
      <c r="D100" s="13" t="s">
        <v>1055</v>
      </c>
      <c r="E100" s="13" t="s">
        <v>59</v>
      </c>
      <c r="F100" s="13" t="s">
        <v>94</v>
      </c>
      <c r="G100" s="15" t="s">
        <v>1056</v>
      </c>
      <c r="H100" s="13" t="s">
        <v>62</v>
      </c>
      <c r="I100" s="13" t="s">
        <v>1057</v>
      </c>
      <c r="J100" s="15" t="s">
        <v>1058</v>
      </c>
      <c r="K100" s="15" t="s">
        <v>1059</v>
      </c>
      <c r="L100" s="15" t="s">
        <v>1058</v>
      </c>
      <c r="M100" s="15" t="s">
        <v>1060</v>
      </c>
      <c r="N100" s="15" t="s">
        <v>344</v>
      </c>
      <c r="O100" s="15" t="s">
        <v>611</v>
      </c>
      <c r="P100" s="15" t="s">
        <v>1061</v>
      </c>
      <c r="Q100" s="15" t="s">
        <v>1062</v>
      </c>
      <c r="R100" s="15" t="s">
        <v>1063</v>
      </c>
      <c r="S100" s="15" t="s">
        <v>1049</v>
      </c>
      <c r="T100" s="15" t="s">
        <v>1050</v>
      </c>
      <c r="U100" s="15" t="s">
        <v>105</v>
      </c>
      <c r="V100" s="15" t="s">
        <v>1064</v>
      </c>
      <c r="W100" s="15" t="s">
        <v>387</v>
      </c>
      <c r="X100" s="15" t="s">
        <v>77</v>
      </c>
      <c r="Y100" s="15">
        <v>2023.1</v>
      </c>
      <c r="Z100" s="15">
        <v>2023.11</v>
      </c>
      <c r="AA100" s="16">
        <f t="shared" si="2"/>
        <v>48.12</v>
      </c>
      <c r="AB100" s="18">
        <v>24.74</v>
      </c>
      <c r="AC100" s="18"/>
      <c r="AD100" s="18"/>
      <c r="AE100" s="18">
        <v>23.38</v>
      </c>
      <c r="AF100" s="18">
        <v>17</v>
      </c>
      <c r="AG100" s="18">
        <v>17</v>
      </c>
      <c r="AH100" s="15" t="s">
        <v>57</v>
      </c>
      <c r="AI100" s="15" t="s">
        <v>57</v>
      </c>
      <c r="AJ100" s="15" t="s">
        <v>57</v>
      </c>
      <c r="AK100" s="15" t="s">
        <v>77</v>
      </c>
      <c r="AL100" s="15" t="s">
        <v>77</v>
      </c>
      <c r="AM100" s="15" t="s">
        <v>77</v>
      </c>
      <c r="AN100" s="15" t="s">
        <v>1065</v>
      </c>
      <c r="AO100" s="15" t="s">
        <v>77</v>
      </c>
      <c r="AP100" s="15" t="s">
        <v>1065</v>
      </c>
      <c r="AQ100" s="15" t="s">
        <v>1054</v>
      </c>
      <c r="AR100" s="15">
        <v>13896274214</v>
      </c>
      <c r="AS100" s="13"/>
    </row>
    <row r="101" s="1" customFormat="1" ht="63" customHeight="1" spans="1:45">
      <c r="A101" s="10">
        <v>95</v>
      </c>
      <c r="B101" s="11" t="s">
        <v>1037</v>
      </c>
      <c r="C101" s="14" t="s">
        <v>57</v>
      </c>
      <c r="D101" s="13" t="s">
        <v>1066</v>
      </c>
      <c r="E101" s="13" t="s">
        <v>81</v>
      </c>
      <c r="F101" s="13" t="s">
        <v>326</v>
      </c>
      <c r="G101" s="15" t="s">
        <v>1067</v>
      </c>
      <c r="H101" s="66" t="s">
        <v>477</v>
      </c>
      <c r="I101" s="66" t="s">
        <v>1068</v>
      </c>
      <c r="J101" s="68" t="s">
        <v>1069</v>
      </c>
      <c r="K101" s="68" t="s">
        <v>330</v>
      </c>
      <c r="L101" s="68" t="s">
        <v>1070</v>
      </c>
      <c r="M101" s="15" t="s">
        <v>1071</v>
      </c>
      <c r="N101" s="66" t="s">
        <v>344</v>
      </c>
      <c r="O101" s="66" t="s">
        <v>611</v>
      </c>
      <c r="P101" s="13" t="s">
        <v>1072</v>
      </c>
      <c r="Q101" s="13" t="s">
        <v>1073</v>
      </c>
      <c r="R101" s="13" t="s">
        <v>1074</v>
      </c>
      <c r="S101" s="13" t="s">
        <v>169</v>
      </c>
      <c r="T101" s="13" t="s">
        <v>1050</v>
      </c>
      <c r="U101" s="13" t="s">
        <v>105</v>
      </c>
      <c r="V101" s="13" t="s">
        <v>1075</v>
      </c>
      <c r="W101" s="13" t="s">
        <v>387</v>
      </c>
      <c r="X101" s="13" t="s">
        <v>77</v>
      </c>
      <c r="Y101" s="13">
        <v>2023.1</v>
      </c>
      <c r="Z101" s="13">
        <v>2023.11</v>
      </c>
      <c r="AA101" s="16">
        <f t="shared" si="2"/>
        <v>27.68</v>
      </c>
      <c r="AB101" s="16">
        <v>27.68</v>
      </c>
      <c r="AC101" s="16"/>
      <c r="AD101" s="16"/>
      <c r="AE101" s="16"/>
      <c r="AF101" s="16">
        <v>16</v>
      </c>
      <c r="AG101" s="16">
        <v>6</v>
      </c>
      <c r="AH101" s="13" t="s">
        <v>77</v>
      </c>
      <c r="AI101" s="13" t="s">
        <v>57</v>
      </c>
      <c r="AJ101" s="13" t="s">
        <v>57</v>
      </c>
      <c r="AK101" s="13" t="s">
        <v>77</v>
      </c>
      <c r="AL101" s="13" t="s">
        <v>57</v>
      </c>
      <c r="AM101" s="13" t="s">
        <v>57</v>
      </c>
      <c r="AN101" s="13" t="s">
        <v>171</v>
      </c>
      <c r="AO101" s="13" t="s">
        <v>57</v>
      </c>
      <c r="AP101" s="13" t="s">
        <v>171</v>
      </c>
      <c r="AQ101" s="13" t="s">
        <v>1054</v>
      </c>
      <c r="AR101" s="13">
        <v>13896274214</v>
      </c>
      <c r="AS101" s="13"/>
    </row>
    <row r="102" s="1" customFormat="1" ht="63" customHeight="1" spans="1:45">
      <c r="A102" s="10">
        <v>96</v>
      </c>
      <c r="B102" s="11" t="s">
        <v>1037</v>
      </c>
      <c r="C102" s="14" t="s">
        <v>57</v>
      </c>
      <c r="D102" s="13" t="s">
        <v>1076</v>
      </c>
      <c r="E102" s="13" t="s">
        <v>59</v>
      </c>
      <c r="F102" s="13" t="s">
        <v>94</v>
      </c>
      <c r="G102" s="15" t="s">
        <v>1077</v>
      </c>
      <c r="H102" s="13" t="s">
        <v>62</v>
      </c>
      <c r="I102" s="13" t="s">
        <v>1040</v>
      </c>
      <c r="J102" s="68" t="s">
        <v>1078</v>
      </c>
      <c r="K102" s="13" t="s">
        <v>1042</v>
      </c>
      <c r="L102" s="15" t="s">
        <v>1079</v>
      </c>
      <c r="M102" s="13" t="s">
        <v>1080</v>
      </c>
      <c r="N102" s="13" t="s">
        <v>344</v>
      </c>
      <c r="O102" s="13" t="s">
        <v>611</v>
      </c>
      <c r="P102" s="13" t="s">
        <v>1081</v>
      </c>
      <c r="Q102" s="13" t="s">
        <v>1082</v>
      </c>
      <c r="R102" s="13" t="s">
        <v>1083</v>
      </c>
      <c r="S102" s="13" t="s">
        <v>1049</v>
      </c>
      <c r="T102" s="13" t="s">
        <v>1050</v>
      </c>
      <c r="U102" s="13" t="s">
        <v>105</v>
      </c>
      <c r="V102" s="13" t="s">
        <v>1084</v>
      </c>
      <c r="W102" s="13" t="s">
        <v>387</v>
      </c>
      <c r="X102" s="13" t="s">
        <v>77</v>
      </c>
      <c r="Y102" s="13">
        <v>2023.1</v>
      </c>
      <c r="Z102" s="13">
        <v>2023.11</v>
      </c>
      <c r="AA102" s="16">
        <f t="shared" si="2"/>
        <v>99.3</v>
      </c>
      <c r="AB102" s="16">
        <v>54.5</v>
      </c>
      <c r="AC102" s="16"/>
      <c r="AD102" s="16"/>
      <c r="AE102" s="16">
        <v>44.8</v>
      </c>
      <c r="AF102" s="16">
        <v>26</v>
      </c>
      <c r="AG102" s="16">
        <v>14</v>
      </c>
      <c r="AH102" s="13" t="s">
        <v>57</v>
      </c>
      <c r="AI102" s="13" t="s">
        <v>57</v>
      </c>
      <c r="AJ102" s="13" t="s">
        <v>57</v>
      </c>
      <c r="AK102" s="13" t="s">
        <v>77</v>
      </c>
      <c r="AL102" s="13" t="s">
        <v>57</v>
      </c>
      <c r="AM102" s="13" t="s">
        <v>77</v>
      </c>
      <c r="AN102" s="13" t="s">
        <v>1085</v>
      </c>
      <c r="AO102" s="13" t="s">
        <v>77</v>
      </c>
      <c r="AP102" s="13" t="s">
        <v>1086</v>
      </c>
      <c r="AQ102" s="13" t="s">
        <v>1054</v>
      </c>
      <c r="AR102" s="13">
        <v>13896274214</v>
      </c>
      <c r="AS102" s="13"/>
    </row>
    <row r="103" s="1" customFormat="1" ht="63" customHeight="1" spans="1:45">
      <c r="A103" s="10">
        <v>97</v>
      </c>
      <c r="B103" s="11" t="s">
        <v>1037</v>
      </c>
      <c r="C103" s="14" t="s">
        <v>57</v>
      </c>
      <c r="D103" s="13" t="s">
        <v>1087</v>
      </c>
      <c r="E103" s="13" t="s">
        <v>81</v>
      </c>
      <c r="F103" s="13" t="s">
        <v>326</v>
      </c>
      <c r="G103" s="13" t="s">
        <v>1088</v>
      </c>
      <c r="H103" s="13" t="s">
        <v>62</v>
      </c>
      <c r="I103" s="13" t="s">
        <v>1089</v>
      </c>
      <c r="J103" s="66" t="s">
        <v>1090</v>
      </c>
      <c r="K103" s="15" t="s">
        <v>330</v>
      </c>
      <c r="L103" s="13" t="s">
        <v>1090</v>
      </c>
      <c r="M103" s="13" t="s">
        <v>1091</v>
      </c>
      <c r="N103" s="13" t="s">
        <v>1092</v>
      </c>
      <c r="O103" s="13" t="s">
        <v>611</v>
      </c>
      <c r="P103" s="13" t="s">
        <v>1093</v>
      </c>
      <c r="Q103" s="13" t="s">
        <v>1094</v>
      </c>
      <c r="R103" s="13" t="s">
        <v>1095</v>
      </c>
      <c r="S103" s="13" t="s">
        <v>169</v>
      </c>
      <c r="T103" s="13" t="s">
        <v>1050</v>
      </c>
      <c r="U103" s="13" t="s">
        <v>105</v>
      </c>
      <c r="V103" s="13" t="s">
        <v>1075</v>
      </c>
      <c r="W103" s="13" t="s">
        <v>387</v>
      </c>
      <c r="X103" s="13" t="s">
        <v>77</v>
      </c>
      <c r="Y103" s="13">
        <v>2023.1</v>
      </c>
      <c r="Z103" s="13">
        <v>2023.11</v>
      </c>
      <c r="AA103" s="16">
        <f t="shared" si="2"/>
        <v>94</v>
      </c>
      <c r="AB103" s="16">
        <v>94</v>
      </c>
      <c r="AC103" s="16"/>
      <c r="AD103" s="16"/>
      <c r="AE103" s="16"/>
      <c r="AF103" s="16">
        <v>102</v>
      </c>
      <c r="AG103" s="16">
        <v>14</v>
      </c>
      <c r="AH103" s="13" t="s">
        <v>77</v>
      </c>
      <c r="AI103" s="13" t="s">
        <v>57</v>
      </c>
      <c r="AJ103" s="13" t="s">
        <v>57</v>
      </c>
      <c r="AK103" s="13" t="s">
        <v>77</v>
      </c>
      <c r="AL103" s="13" t="s">
        <v>57</v>
      </c>
      <c r="AM103" s="13" t="s">
        <v>57</v>
      </c>
      <c r="AN103" s="13" t="s">
        <v>171</v>
      </c>
      <c r="AO103" s="13" t="s">
        <v>57</v>
      </c>
      <c r="AP103" s="13" t="s">
        <v>171</v>
      </c>
      <c r="AQ103" s="13" t="s">
        <v>1054</v>
      </c>
      <c r="AR103" s="13">
        <v>13896274214</v>
      </c>
      <c r="AS103" s="13"/>
    </row>
    <row r="104" s="1" customFormat="1" ht="63" customHeight="1" spans="1:45">
      <c r="A104" s="10">
        <v>98</v>
      </c>
      <c r="B104" s="11" t="s">
        <v>1096</v>
      </c>
      <c r="C104" s="14" t="s">
        <v>77</v>
      </c>
      <c r="D104" s="13" t="s">
        <v>1097</v>
      </c>
      <c r="E104" s="13" t="s">
        <v>59</v>
      </c>
      <c r="F104" s="13" t="s">
        <v>94</v>
      </c>
      <c r="G104" s="13" t="s">
        <v>1098</v>
      </c>
      <c r="H104" s="13" t="s">
        <v>62</v>
      </c>
      <c r="I104" s="13" t="s">
        <v>1099</v>
      </c>
      <c r="J104" s="13" t="s">
        <v>1100</v>
      </c>
      <c r="K104" s="13" t="s">
        <v>1101</v>
      </c>
      <c r="L104" s="13" t="s">
        <v>1102</v>
      </c>
      <c r="M104" s="13" t="s">
        <v>1103</v>
      </c>
      <c r="N104" s="13" t="s">
        <v>344</v>
      </c>
      <c r="O104" s="13" t="s">
        <v>1104</v>
      </c>
      <c r="P104" s="13" t="s">
        <v>1105</v>
      </c>
      <c r="Q104" s="13" t="s">
        <v>1106</v>
      </c>
      <c r="R104" s="13" t="s">
        <v>1107</v>
      </c>
      <c r="S104" s="13" t="s">
        <v>190</v>
      </c>
      <c r="T104" s="13" t="s">
        <v>1108</v>
      </c>
      <c r="U104" s="13" t="s">
        <v>105</v>
      </c>
      <c r="V104" s="13" t="s">
        <v>1109</v>
      </c>
      <c r="W104" s="13">
        <v>2023</v>
      </c>
      <c r="X104" s="13" t="s">
        <v>77</v>
      </c>
      <c r="Y104" s="13" t="s">
        <v>1110</v>
      </c>
      <c r="Z104" s="13" t="s">
        <v>1111</v>
      </c>
      <c r="AA104" s="16">
        <f t="shared" si="2"/>
        <v>117.1</v>
      </c>
      <c r="AB104" s="16">
        <f>241.1-160+16</f>
        <v>97.1</v>
      </c>
      <c r="AC104" s="16"/>
      <c r="AD104" s="16"/>
      <c r="AE104" s="16">
        <v>20</v>
      </c>
      <c r="AF104" s="16">
        <v>352</v>
      </c>
      <c r="AG104" s="16">
        <v>55</v>
      </c>
      <c r="AH104" s="13" t="s">
        <v>57</v>
      </c>
      <c r="AI104" s="13" t="s">
        <v>57</v>
      </c>
      <c r="AJ104" s="13" t="s">
        <v>57</v>
      </c>
      <c r="AK104" s="13" t="s">
        <v>77</v>
      </c>
      <c r="AL104" s="13" t="s">
        <v>77</v>
      </c>
      <c r="AM104" s="13" t="s">
        <v>57</v>
      </c>
      <c r="AN104" s="13" t="s">
        <v>171</v>
      </c>
      <c r="AO104" s="13" t="s">
        <v>77</v>
      </c>
      <c r="AP104" s="13" t="s">
        <v>1112</v>
      </c>
      <c r="AQ104" s="13" t="s">
        <v>1113</v>
      </c>
      <c r="AR104" s="13">
        <v>13594494668</v>
      </c>
      <c r="AS104" s="13"/>
    </row>
    <row r="105" s="1" customFormat="1" ht="63" customHeight="1" spans="1:45">
      <c r="A105" s="10">
        <v>99</v>
      </c>
      <c r="B105" s="11" t="s">
        <v>1096</v>
      </c>
      <c r="C105" s="14" t="s">
        <v>57</v>
      </c>
      <c r="D105" s="13" t="s">
        <v>1114</v>
      </c>
      <c r="E105" s="13" t="s">
        <v>59</v>
      </c>
      <c r="F105" s="13" t="s">
        <v>94</v>
      </c>
      <c r="G105" s="16" t="s">
        <v>1115</v>
      </c>
      <c r="H105" s="16" t="s">
        <v>944</v>
      </c>
      <c r="I105" s="16" t="s">
        <v>1116</v>
      </c>
      <c r="J105" s="16" t="s">
        <v>1117</v>
      </c>
      <c r="K105" s="16" t="s">
        <v>1101</v>
      </c>
      <c r="L105" s="16" t="s">
        <v>1118</v>
      </c>
      <c r="M105" s="16" t="s">
        <v>1119</v>
      </c>
      <c r="N105" s="16" t="s">
        <v>344</v>
      </c>
      <c r="O105" s="16" t="s">
        <v>1104</v>
      </c>
      <c r="P105" s="16" t="s">
        <v>1120</v>
      </c>
      <c r="Q105" s="16" t="s">
        <v>1121</v>
      </c>
      <c r="R105" s="16" t="s">
        <v>1122</v>
      </c>
      <c r="S105" s="16" t="s">
        <v>190</v>
      </c>
      <c r="T105" s="16" t="s">
        <v>1108</v>
      </c>
      <c r="U105" s="16" t="s">
        <v>105</v>
      </c>
      <c r="V105" s="16" t="s">
        <v>1123</v>
      </c>
      <c r="W105" s="16">
        <v>2023</v>
      </c>
      <c r="X105" s="16" t="s">
        <v>77</v>
      </c>
      <c r="Y105" s="16" t="s">
        <v>1110</v>
      </c>
      <c r="Z105" s="16" t="s">
        <v>1111</v>
      </c>
      <c r="AA105" s="16">
        <f t="shared" si="2"/>
        <v>248</v>
      </c>
      <c r="AB105" s="16">
        <v>248</v>
      </c>
      <c r="AC105" s="16"/>
      <c r="AD105" s="16"/>
      <c r="AE105" s="16"/>
      <c r="AF105" s="16">
        <v>326</v>
      </c>
      <c r="AG105" s="16">
        <v>31</v>
      </c>
      <c r="AH105" s="16" t="s">
        <v>57</v>
      </c>
      <c r="AI105" s="16" t="s">
        <v>57</v>
      </c>
      <c r="AJ105" s="16" t="s">
        <v>57</v>
      </c>
      <c r="AK105" s="16" t="s">
        <v>77</v>
      </c>
      <c r="AL105" s="16" t="s">
        <v>57</v>
      </c>
      <c r="AM105" s="16" t="s">
        <v>57</v>
      </c>
      <c r="AN105" s="16" t="s">
        <v>57</v>
      </c>
      <c r="AO105" s="16" t="s">
        <v>77</v>
      </c>
      <c r="AP105" s="16" t="s">
        <v>1124</v>
      </c>
      <c r="AQ105" s="16" t="s">
        <v>1113</v>
      </c>
      <c r="AR105" s="16">
        <v>13594494668</v>
      </c>
      <c r="AS105" s="13"/>
    </row>
    <row r="106" s="1" customFormat="1" ht="63" customHeight="1" spans="1:45">
      <c r="A106" s="10">
        <v>100</v>
      </c>
      <c r="B106" s="11" t="s">
        <v>1096</v>
      </c>
      <c r="C106" s="14" t="s">
        <v>57</v>
      </c>
      <c r="D106" s="13" t="s">
        <v>1125</v>
      </c>
      <c r="E106" s="13" t="s">
        <v>59</v>
      </c>
      <c r="F106" s="13" t="s">
        <v>94</v>
      </c>
      <c r="G106" s="13" t="s">
        <v>1126</v>
      </c>
      <c r="H106" s="13" t="s">
        <v>62</v>
      </c>
      <c r="I106" s="13" t="s">
        <v>1127</v>
      </c>
      <c r="J106" s="13" t="s">
        <v>1128</v>
      </c>
      <c r="K106" s="13" t="s">
        <v>1101</v>
      </c>
      <c r="L106" s="13" t="s">
        <v>1128</v>
      </c>
      <c r="M106" s="13" t="s">
        <v>1129</v>
      </c>
      <c r="N106" s="13" t="s">
        <v>344</v>
      </c>
      <c r="O106" s="13" t="s">
        <v>1104</v>
      </c>
      <c r="P106" s="13" t="s">
        <v>1130</v>
      </c>
      <c r="Q106" s="13" t="s">
        <v>1131</v>
      </c>
      <c r="R106" s="13" t="s">
        <v>1132</v>
      </c>
      <c r="S106" s="13" t="s">
        <v>190</v>
      </c>
      <c r="T106" s="13" t="s">
        <v>1108</v>
      </c>
      <c r="U106" s="13" t="s">
        <v>105</v>
      </c>
      <c r="V106" s="13" t="s">
        <v>1133</v>
      </c>
      <c r="W106" s="13">
        <v>2023</v>
      </c>
      <c r="X106" s="13" t="s">
        <v>77</v>
      </c>
      <c r="Y106" s="13" t="s">
        <v>1110</v>
      </c>
      <c r="Z106" s="13" t="s">
        <v>1111</v>
      </c>
      <c r="AA106" s="16">
        <f t="shared" si="2"/>
        <v>212.8</v>
      </c>
      <c r="AB106" s="16">
        <v>100</v>
      </c>
      <c r="AC106" s="16"/>
      <c r="AD106" s="16"/>
      <c r="AE106" s="16">
        <v>112.8</v>
      </c>
      <c r="AF106" s="16">
        <v>373</v>
      </c>
      <c r="AG106" s="16">
        <v>75</v>
      </c>
      <c r="AH106" s="13" t="s">
        <v>57</v>
      </c>
      <c r="AI106" s="13" t="s">
        <v>57</v>
      </c>
      <c r="AJ106" s="13" t="s">
        <v>57</v>
      </c>
      <c r="AK106" s="13" t="s">
        <v>77</v>
      </c>
      <c r="AL106" s="13" t="s">
        <v>57</v>
      </c>
      <c r="AM106" s="13" t="s">
        <v>77</v>
      </c>
      <c r="AN106" s="13" t="s">
        <v>1134</v>
      </c>
      <c r="AO106" s="13" t="s">
        <v>77</v>
      </c>
      <c r="AP106" s="13" t="s">
        <v>1135</v>
      </c>
      <c r="AQ106" s="13" t="s">
        <v>1113</v>
      </c>
      <c r="AR106" s="13">
        <v>13594494668</v>
      </c>
      <c r="AS106" s="13"/>
    </row>
    <row r="107" s="1" customFormat="1" ht="63" customHeight="1" spans="1:45">
      <c r="A107" s="10">
        <v>101</v>
      </c>
      <c r="B107" s="11" t="s">
        <v>1096</v>
      </c>
      <c r="C107" s="14" t="s">
        <v>77</v>
      </c>
      <c r="D107" s="13" t="s">
        <v>1136</v>
      </c>
      <c r="E107" s="13" t="s">
        <v>81</v>
      </c>
      <c r="F107" s="13" t="s">
        <v>1137</v>
      </c>
      <c r="G107" s="13" t="s">
        <v>1138</v>
      </c>
      <c r="H107" s="13" t="s">
        <v>62</v>
      </c>
      <c r="I107" s="13" t="s">
        <v>1139</v>
      </c>
      <c r="J107" s="13" t="s">
        <v>1140</v>
      </c>
      <c r="K107" s="13" t="s">
        <v>1141</v>
      </c>
      <c r="L107" s="13" t="s">
        <v>1140</v>
      </c>
      <c r="M107" s="13" t="s">
        <v>1138</v>
      </c>
      <c r="N107" s="13" t="s">
        <v>344</v>
      </c>
      <c r="O107" s="13" t="s">
        <v>1104</v>
      </c>
      <c r="P107" s="13" t="s">
        <v>1142</v>
      </c>
      <c r="Q107" s="13" t="s">
        <v>171</v>
      </c>
      <c r="R107" s="13" t="s">
        <v>1143</v>
      </c>
      <c r="S107" s="13" t="s">
        <v>169</v>
      </c>
      <c r="T107" s="13" t="s">
        <v>1108</v>
      </c>
      <c r="U107" s="13" t="s">
        <v>105</v>
      </c>
      <c r="V107" s="13" t="s">
        <v>1133</v>
      </c>
      <c r="W107" s="13">
        <v>2023</v>
      </c>
      <c r="X107" s="13" t="s">
        <v>77</v>
      </c>
      <c r="Y107" s="13" t="s">
        <v>1110</v>
      </c>
      <c r="Z107" s="13" t="s">
        <v>1111</v>
      </c>
      <c r="AA107" s="16">
        <f t="shared" si="2"/>
        <v>20</v>
      </c>
      <c r="AB107" s="16">
        <v>20</v>
      </c>
      <c r="AC107" s="16"/>
      <c r="AD107" s="16"/>
      <c r="AE107" s="16"/>
      <c r="AF107" s="16">
        <v>328</v>
      </c>
      <c r="AG107" s="16">
        <v>42</v>
      </c>
      <c r="AH107" s="13" t="s">
        <v>57</v>
      </c>
      <c r="AI107" s="13" t="s">
        <v>57</v>
      </c>
      <c r="AJ107" s="13" t="s">
        <v>57</v>
      </c>
      <c r="AK107" s="13" t="s">
        <v>77</v>
      </c>
      <c r="AL107" s="13" t="s">
        <v>77</v>
      </c>
      <c r="AM107" s="13" t="s">
        <v>57</v>
      </c>
      <c r="AN107" s="13" t="s">
        <v>57</v>
      </c>
      <c r="AO107" s="13" t="s">
        <v>57</v>
      </c>
      <c r="AP107" s="13" t="s">
        <v>171</v>
      </c>
      <c r="AQ107" s="13" t="s">
        <v>1113</v>
      </c>
      <c r="AR107" s="13">
        <v>13594494668</v>
      </c>
      <c r="AS107" s="13"/>
    </row>
    <row r="108" s="1" customFormat="1" ht="63" customHeight="1" spans="1:45">
      <c r="A108" s="10">
        <v>102</v>
      </c>
      <c r="B108" s="11" t="s">
        <v>1096</v>
      </c>
      <c r="C108" s="14" t="s">
        <v>57</v>
      </c>
      <c r="D108" s="13" t="s">
        <v>1144</v>
      </c>
      <c r="E108" s="13" t="s">
        <v>59</v>
      </c>
      <c r="F108" s="13" t="s">
        <v>94</v>
      </c>
      <c r="G108" s="13" t="s">
        <v>1145</v>
      </c>
      <c r="H108" s="13" t="s">
        <v>62</v>
      </c>
      <c r="I108" s="13" t="s">
        <v>1146</v>
      </c>
      <c r="J108" s="13" t="s">
        <v>1147</v>
      </c>
      <c r="K108" s="13" t="s">
        <v>1148</v>
      </c>
      <c r="L108" s="13" t="s">
        <v>1147</v>
      </c>
      <c r="M108" s="13" t="s">
        <v>1149</v>
      </c>
      <c r="N108" s="13" t="s">
        <v>344</v>
      </c>
      <c r="O108" s="13" t="s">
        <v>1104</v>
      </c>
      <c r="P108" s="13" t="s">
        <v>1150</v>
      </c>
      <c r="Q108" s="13" t="s">
        <v>1151</v>
      </c>
      <c r="R108" s="13" t="s">
        <v>1152</v>
      </c>
      <c r="S108" s="13" t="s">
        <v>190</v>
      </c>
      <c r="T108" s="13" t="s">
        <v>1108</v>
      </c>
      <c r="U108" s="13" t="s">
        <v>105</v>
      </c>
      <c r="V108" s="13" t="s">
        <v>1133</v>
      </c>
      <c r="W108" s="13">
        <v>2023</v>
      </c>
      <c r="X108" s="13" t="s">
        <v>77</v>
      </c>
      <c r="Y108" s="13" t="s">
        <v>1153</v>
      </c>
      <c r="Z108" s="13" t="s">
        <v>1111</v>
      </c>
      <c r="AA108" s="16">
        <f t="shared" si="2"/>
        <v>398</v>
      </c>
      <c r="AB108" s="13">
        <v>398</v>
      </c>
      <c r="AC108" s="13">
        <v>0</v>
      </c>
      <c r="AD108" s="13">
        <v>0</v>
      </c>
      <c r="AE108" s="13">
        <v>0</v>
      </c>
      <c r="AF108" s="13">
        <v>120</v>
      </c>
      <c r="AG108" s="13">
        <v>30</v>
      </c>
      <c r="AH108" s="13" t="s">
        <v>77</v>
      </c>
      <c r="AI108" s="13" t="s">
        <v>77</v>
      </c>
      <c r="AJ108" s="13" t="s">
        <v>57</v>
      </c>
      <c r="AK108" s="13" t="s">
        <v>77</v>
      </c>
      <c r="AL108" s="13" t="s">
        <v>57</v>
      </c>
      <c r="AM108" s="13" t="s">
        <v>57</v>
      </c>
      <c r="AN108" s="13" t="s">
        <v>171</v>
      </c>
      <c r="AO108" s="13" t="s">
        <v>57</v>
      </c>
      <c r="AP108" s="13" t="s">
        <v>171</v>
      </c>
      <c r="AQ108" s="13" t="s">
        <v>1113</v>
      </c>
      <c r="AR108" s="13">
        <v>13594494668</v>
      </c>
      <c r="AS108" s="14"/>
    </row>
    <row r="109" s="1" customFormat="1" ht="63" customHeight="1" spans="1:45">
      <c r="A109" s="10">
        <v>103</v>
      </c>
      <c r="B109" s="11" t="s">
        <v>1154</v>
      </c>
      <c r="C109" s="14" t="s">
        <v>57</v>
      </c>
      <c r="D109" s="22" t="s">
        <v>1155</v>
      </c>
      <c r="E109" s="13" t="s">
        <v>59</v>
      </c>
      <c r="F109" s="13" t="s">
        <v>374</v>
      </c>
      <c r="G109" s="15" t="s">
        <v>1156</v>
      </c>
      <c r="H109" s="13" t="s">
        <v>62</v>
      </c>
      <c r="I109" s="13" t="s">
        <v>1157</v>
      </c>
      <c r="J109" s="13" t="s">
        <v>1158</v>
      </c>
      <c r="K109" s="13" t="s">
        <v>1159</v>
      </c>
      <c r="L109" s="13" t="s">
        <v>1158</v>
      </c>
      <c r="M109" s="13" t="s">
        <v>1160</v>
      </c>
      <c r="N109" s="13" t="s">
        <v>1161</v>
      </c>
      <c r="O109" s="13" t="s">
        <v>665</v>
      </c>
      <c r="P109" s="13" t="s">
        <v>1162</v>
      </c>
      <c r="Q109" s="13" t="s">
        <v>1163</v>
      </c>
      <c r="R109" s="13" t="s">
        <v>1164</v>
      </c>
      <c r="S109" s="13" t="s">
        <v>1165</v>
      </c>
      <c r="T109" s="23" t="s">
        <v>170</v>
      </c>
      <c r="U109" s="13" t="s">
        <v>105</v>
      </c>
      <c r="V109" s="13" t="s">
        <v>1166</v>
      </c>
      <c r="W109" s="13">
        <v>2023</v>
      </c>
      <c r="X109" s="13" t="s">
        <v>77</v>
      </c>
      <c r="Y109" s="13">
        <v>2023.01</v>
      </c>
      <c r="Z109" s="13">
        <v>2023.12</v>
      </c>
      <c r="AA109" s="16">
        <f t="shared" si="2"/>
        <v>34.163</v>
      </c>
      <c r="AB109" s="13">
        <v>34.163</v>
      </c>
      <c r="AC109" s="13"/>
      <c r="AD109" s="13"/>
      <c r="AE109" s="13"/>
      <c r="AF109" s="13">
        <v>280</v>
      </c>
      <c r="AG109" s="13">
        <v>53</v>
      </c>
      <c r="AH109" s="13" t="s">
        <v>57</v>
      </c>
      <c r="AI109" s="13" t="s">
        <v>57</v>
      </c>
      <c r="AJ109" s="13" t="s">
        <v>57</v>
      </c>
      <c r="AK109" s="13" t="s">
        <v>77</v>
      </c>
      <c r="AL109" s="13" t="s">
        <v>57</v>
      </c>
      <c r="AM109" s="13" t="s">
        <v>57</v>
      </c>
      <c r="AN109" s="13" t="s">
        <v>171</v>
      </c>
      <c r="AO109" s="13" t="s">
        <v>57</v>
      </c>
      <c r="AP109" s="13" t="s">
        <v>171</v>
      </c>
      <c r="AQ109" s="13" t="s">
        <v>1167</v>
      </c>
      <c r="AR109" s="13" t="s">
        <v>1168</v>
      </c>
      <c r="AS109" s="59"/>
    </row>
    <row r="110" s="1" customFormat="1" ht="63" customHeight="1" spans="1:45">
      <c r="A110" s="10">
        <v>104</v>
      </c>
      <c r="B110" s="11" t="s">
        <v>1154</v>
      </c>
      <c r="C110" s="14" t="s">
        <v>77</v>
      </c>
      <c r="D110" s="15" t="s">
        <v>1169</v>
      </c>
      <c r="E110" s="13" t="s">
        <v>81</v>
      </c>
      <c r="F110" s="13" t="s">
        <v>1137</v>
      </c>
      <c r="G110" s="15" t="s">
        <v>1170</v>
      </c>
      <c r="H110" s="13" t="s">
        <v>62</v>
      </c>
      <c r="I110" s="13" t="s">
        <v>1171</v>
      </c>
      <c r="J110" s="13" t="s">
        <v>1172</v>
      </c>
      <c r="K110" s="13" t="s">
        <v>1173</v>
      </c>
      <c r="L110" s="15" t="s">
        <v>1174</v>
      </c>
      <c r="M110" s="15" t="s">
        <v>1174</v>
      </c>
      <c r="N110" s="13" t="s">
        <v>1161</v>
      </c>
      <c r="O110" s="13" t="s">
        <v>665</v>
      </c>
      <c r="P110" s="13" t="s">
        <v>1175</v>
      </c>
      <c r="Q110" s="13" t="s">
        <v>1176</v>
      </c>
      <c r="R110" s="13" t="s">
        <v>1172</v>
      </c>
      <c r="S110" s="13" t="s">
        <v>1177</v>
      </c>
      <c r="T110" s="23" t="s">
        <v>170</v>
      </c>
      <c r="U110" s="13" t="s">
        <v>105</v>
      </c>
      <c r="V110" s="13" t="s">
        <v>1166</v>
      </c>
      <c r="W110" s="13">
        <v>2023</v>
      </c>
      <c r="X110" s="13" t="s">
        <v>77</v>
      </c>
      <c r="Y110" s="13">
        <v>2023.01</v>
      </c>
      <c r="Z110" s="13">
        <v>2023.12</v>
      </c>
      <c r="AA110" s="16">
        <f t="shared" si="2"/>
        <v>36.6</v>
      </c>
      <c r="AB110" s="14">
        <f>50-13.4</f>
        <v>36.6</v>
      </c>
      <c r="AC110" s="14"/>
      <c r="AD110" s="14"/>
      <c r="AE110" s="14"/>
      <c r="AF110" s="13">
        <v>1376</v>
      </c>
      <c r="AG110" s="13">
        <v>169</v>
      </c>
      <c r="AH110" s="13" t="s">
        <v>57</v>
      </c>
      <c r="AI110" s="13" t="s">
        <v>57</v>
      </c>
      <c r="AJ110" s="13" t="s">
        <v>57</v>
      </c>
      <c r="AK110" s="13" t="s">
        <v>77</v>
      </c>
      <c r="AL110" s="13" t="s">
        <v>77</v>
      </c>
      <c r="AM110" s="13" t="s">
        <v>57</v>
      </c>
      <c r="AN110" s="13" t="s">
        <v>171</v>
      </c>
      <c r="AO110" s="13" t="s">
        <v>57</v>
      </c>
      <c r="AP110" s="13" t="s">
        <v>171</v>
      </c>
      <c r="AQ110" s="13" t="s">
        <v>1167</v>
      </c>
      <c r="AR110" s="13" t="s">
        <v>1168</v>
      </c>
      <c r="AS110" s="59"/>
    </row>
    <row r="111" s="1" customFormat="1" ht="63" customHeight="1" spans="1:45">
      <c r="A111" s="10">
        <v>105</v>
      </c>
      <c r="B111" s="11" t="s">
        <v>1154</v>
      </c>
      <c r="C111" s="14" t="s">
        <v>77</v>
      </c>
      <c r="D111" s="22" t="s">
        <v>1178</v>
      </c>
      <c r="E111" s="22" t="s">
        <v>81</v>
      </c>
      <c r="F111" s="14" t="s">
        <v>390</v>
      </c>
      <c r="G111" s="22" t="s">
        <v>1179</v>
      </c>
      <c r="H111" s="14" t="s">
        <v>160</v>
      </c>
      <c r="I111" s="15" t="s">
        <v>1171</v>
      </c>
      <c r="J111" s="23" t="s">
        <v>1180</v>
      </c>
      <c r="K111" s="23" t="s">
        <v>621</v>
      </c>
      <c r="L111" s="23" t="s">
        <v>1180</v>
      </c>
      <c r="M111" s="22" t="s">
        <v>1181</v>
      </c>
      <c r="N111" s="23" t="s">
        <v>1182</v>
      </c>
      <c r="O111" s="23" t="s">
        <v>665</v>
      </c>
      <c r="P111" s="22" t="s">
        <v>1181</v>
      </c>
      <c r="Q111" s="23" t="s">
        <v>1183</v>
      </c>
      <c r="R111" s="23" t="s">
        <v>1183</v>
      </c>
      <c r="S111" s="13" t="s">
        <v>1177</v>
      </c>
      <c r="T111" s="23" t="s">
        <v>170</v>
      </c>
      <c r="U111" s="13" t="s">
        <v>105</v>
      </c>
      <c r="V111" s="13" t="s">
        <v>1166</v>
      </c>
      <c r="W111" s="13">
        <v>2023</v>
      </c>
      <c r="X111" s="13" t="s">
        <v>77</v>
      </c>
      <c r="Y111" s="13">
        <v>2023.01</v>
      </c>
      <c r="Z111" s="13">
        <v>2023.12</v>
      </c>
      <c r="AA111" s="16">
        <f t="shared" si="2"/>
        <v>26.8</v>
      </c>
      <c r="AB111" s="14">
        <v>26.8</v>
      </c>
      <c r="AC111" s="14"/>
      <c r="AD111" s="14"/>
      <c r="AE111" s="14"/>
      <c r="AF111" s="13">
        <v>1555</v>
      </c>
      <c r="AG111" s="13">
        <v>169</v>
      </c>
      <c r="AH111" s="13" t="s">
        <v>57</v>
      </c>
      <c r="AI111" s="13" t="s">
        <v>57</v>
      </c>
      <c r="AJ111" s="13" t="s">
        <v>57</v>
      </c>
      <c r="AK111" s="13" t="s">
        <v>77</v>
      </c>
      <c r="AL111" s="13" t="s">
        <v>77</v>
      </c>
      <c r="AM111" s="13" t="s">
        <v>57</v>
      </c>
      <c r="AN111" s="13" t="s">
        <v>171</v>
      </c>
      <c r="AO111" s="13" t="s">
        <v>57</v>
      </c>
      <c r="AP111" s="13" t="s">
        <v>171</v>
      </c>
      <c r="AQ111" s="13" t="s">
        <v>1167</v>
      </c>
      <c r="AR111" s="13" t="s">
        <v>1168</v>
      </c>
      <c r="AS111" s="59"/>
    </row>
    <row r="112" s="1" customFormat="1" ht="63" customHeight="1" spans="1:45">
      <c r="A112" s="10">
        <v>106</v>
      </c>
      <c r="B112" s="11" t="s">
        <v>1154</v>
      </c>
      <c r="C112" s="14" t="s">
        <v>77</v>
      </c>
      <c r="D112" s="22" t="s">
        <v>1184</v>
      </c>
      <c r="E112" s="22" t="s">
        <v>81</v>
      </c>
      <c r="F112" s="14" t="s">
        <v>390</v>
      </c>
      <c r="G112" s="22" t="s">
        <v>1185</v>
      </c>
      <c r="H112" s="14" t="s">
        <v>62</v>
      </c>
      <c r="I112" s="22" t="s">
        <v>1186</v>
      </c>
      <c r="J112" s="15" t="s">
        <v>1187</v>
      </c>
      <c r="K112" s="15" t="s">
        <v>621</v>
      </c>
      <c r="L112" s="15" t="s">
        <v>1188</v>
      </c>
      <c r="M112" s="13" t="s">
        <v>1189</v>
      </c>
      <c r="N112" s="15" t="s">
        <v>1190</v>
      </c>
      <c r="O112" s="15" t="s">
        <v>665</v>
      </c>
      <c r="P112" s="13" t="s">
        <v>679</v>
      </c>
      <c r="Q112" s="15" t="s">
        <v>1191</v>
      </c>
      <c r="R112" s="15" t="s">
        <v>1192</v>
      </c>
      <c r="S112" s="13" t="s">
        <v>1177</v>
      </c>
      <c r="T112" s="23" t="s">
        <v>170</v>
      </c>
      <c r="U112" s="13" t="s">
        <v>105</v>
      </c>
      <c r="V112" s="13" t="s">
        <v>1166</v>
      </c>
      <c r="W112" s="13">
        <v>2023</v>
      </c>
      <c r="X112" s="13" t="s">
        <v>77</v>
      </c>
      <c r="Y112" s="13">
        <v>2023.01</v>
      </c>
      <c r="Z112" s="13">
        <v>2023.12</v>
      </c>
      <c r="AA112" s="16">
        <f t="shared" si="2"/>
        <v>80</v>
      </c>
      <c r="AB112" s="14">
        <v>80</v>
      </c>
      <c r="AC112" s="14"/>
      <c r="AD112" s="14"/>
      <c r="AE112" s="14"/>
      <c r="AF112" s="13">
        <v>357</v>
      </c>
      <c r="AG112" s="13">
        <v>12</v>
      </c>
      <c r="AH112" s="13" t="s">
        <v>57</v>
      </c>
      <c r="AI112" s="13" t="s">
        <v>57</v>
      </c>
      <c r="AJ112" s="13" t="s">
        <v>57</v>
      </c>
      <c r="AK112" s="13" t="s">
        <v>77</v>
      </c>
      <c r="AL112" s="13" t="s">
        <v>77</v>
      </c>
      <c r="AM112" s="13" t="s">
        <v>57</v>
      </c>
      <c r="AN112" s="13" t="s">
        <v>171</v>
      </c>
      <c r="AO112" s="13" t="s">
        <v>57</v>
      </c>
      <c r="AP112" s="13" t="s">
        <v>171</v>
      </c>
      <c r="AQ112" s="13" t="s">
        <v>1167</v>
      </c>
      <c r="AR112" s="13" t="s">
        <v>1168</v>
      </c>
      <c r="AS112" s="59"/>
    </row>
    <row r="113" s="1" customFormat="1" ht="63" customHeight="1" spans="1:45">
      <c r="A113" s="10">
        <v>107</v>
      </c>
      <c r="B113" s="11" t="s">
        <v>1154</v>
      </c>
      <c r="C113" s="14" t="s">
        <v>77</v>
      </c>
      <c r="D113" s="22" t="s">
        <v>1193</v>
      </c>
      <c r="E113" s="22" t="s">
        <v>81</v>
      </c>
      <c r="F113" s="14" t="s">
        <v>390</v>
      </c>
      <c r="G113" s="22" t="s">
        <v>1194</v>
      </c>
      <c r="H113" s="14" t="s">
        <v>62</v>
      </c>
      <c r="I113" s="22" t="s">
        <v>1195</v>
      </c>
      <c r="J113" s="13" t="s">
        <v>1196</v>
      </c>
      <c r="K113" s="13" t="s">
        <v>1197</v>
      </c>
      <c r="L113" s="13" t="s">
        <v>1198</v>
      </c>
      <c r="M113" s="15" t="s">
        <v>1199</v>
      </c>
      <c r="N113" s="13" t="s">
        <v>1200</v>
      </c>
      <c r="O113" s="13" t="s">
        <v>665</v>
      </c>
      <c r="P113" s="13" t="s">
        <v>1201</v>
      </c>
      <c r="Q113" s="15" t="s">
        <v>1191</v>
      </c>
      <c r="R113" s="13" t="s">
        <v>1202</v>
      </c>
      <c r="S113" s="13" t="s">
        <v>1177</v>
      </c>
      <c r="T113" s="23" t="s">
        <v>170</v>
      </c>
      <c r="U113" s="13" t="s">
        <v>105</v>
      </c>
      <c r="V113" s="13" t="s">
        <v>1166</v>
      </c>
      <c r="W113" s="13">
        <v>2023</v>
      </c>
      <c r="X113" s="13" t="s">
        <v>77</v>
      </c>
      <c r="Y113" s="13">
        <v>2023.01</v>
      </c>
      <c r="Z113" s="13">
        <v>2023.12</v>
      </c>
      <c r="AA113" s="16">
        <f t="shared" si="2"/>
        <v>65.25</v>
      </c>
      <c r="AB113" s="14">
        <v>65.25</v>
      </c>
      <c r="AC113" s="14"/>
      <c r="AD113" s="14"/>
      <c r="AE113" s="14"/>
      <c r="AF113" s="13">
        <v>1585</v>
      </c>
      <c r="AG113" s="13">
        <v>158</v>
      </c>
      <c r="AH113" s="13" t="s">
        <v>57</v>
      </c>
      <c r="AI113" s="13" t="s">
        <v>57</v>
      </c>
      <c r="AJ113" s="13" t="s">
        <v>57</v>
      </c>
      <c r="AK113" s="13" t="s">
        <v>77</v>
      </c>
      <c r="AL113" s="13" t="s">
        <v>77</v>
      </c>
      <c r="AM113" s="13" t="s">
        <v>57</v>
      </c>
      <c r="AN113" s="13" t="s">
        <v>171</v>
      </c>
      <c r="AO113" s="13" t="s">
        <v>57</v>
      </c>
      <c r="AP113" s="13" t="s">
        <v>171</v>
      </c>
      <c r="AQ113" s="13" t="s">
        <v>1167</v>
      </c>
      <c r="AR113" s="13" t="s">
        <v>1168</v>
      </c>
      <c r="AS113" s="59"/>
    </row>
    <row r="114" s="1" customFormat="1" ht="63" customHeight="1" spans="1:45">
      <c r="A114" s="10">
        <v>108</v>
      </c>
      <c r="B114" s="11" t="s">
        <v>1154</v>
      </c>
      <c r="C114" s="14" t="s">
        <v>57</v>
      </c>
      <c r="D114" s="22" t="s">
        <v>1203</v>
      </c>
      <c r="E114" s="37" t="s">
        <v>59</v>
      </c>
      <c r="F114" s="14" t="s">
        <v>374</v>
      </c>
      <c r="G114" s="36" t="s">
        <v>1204</v>
      </c>
      <c r="H114" s="14" t="s">
        <v>62</v>
      </c>
      <c r="I114" s="22" t="s">
        <v>1205</v>
      </c>
      <c r="J114" s="13" t="s">
        <v>1206</v>
      </c>
      <c r="K114" s="69" t="s">
        <v>1207</v>
      </c>
      <c r="L114" s="13" t="s">
        <v>1208</v>
      </c>
      <c r="M114" s="13" t="s">
        <v>1206</v>
      </c>
      <c r="N114" s="13" t="s">
        <v>1200</v>
      </c>
      <c r="O114" s="13" t="s">
        <v>665</v>
      </c>
      <c r="P114" s="13" t="s">
        <v>1209</v>
      </c>
      <c r="Q114" s="15" t="s">
        <v>1210</v>
      </c>
      <c r="R114" s="15" t="s">
        <v>1211</v>
      </c>
      <c r="S114" s="13" t="s">
        <v>1165</v>
      </c>
      <c r="T114" s="23" t="s">
        <v>170</v>
      </c>
      <c r="U114" s="13" t="s">
        <v>105</v>
      </c>
      <c r="V114" s="13" t="s">
        <v>1212</v>
      </c>
      <c r="W114" s="13">
        <v>2023</v>
      </c>
      <c r="X114" s="13" t="s">
        <v>77</v>
      </c>
      <c r="Y114" s="13">
        <v>2023.01</v>
      </c>
      <c r="Z114" s="13">
        <v>2023.12</v>
      </c>
      <c r="AA114" s="16">
        <f t="shared" si="2"/>
        <v>216.5</v>
      </c>
      <c r="AB114" s="14">
        <v>68</v>
      </c>
      <c r="AC114" s="14"/>
      <c r="AD114" s="14"/>
      <c r="AE114" s="14">
        <v>148.5</v>
      </c>
      <c r="AF114" s="13">
        <v>529</v>
      </c>
      <c r="AG114" s="13">
        <v>36</v>
      </c>
      <c r="AH114" s="13" t="s">
        <v>57</v>
      </c>
      <c r="AI114" s="13" t="s">
        <v>57</v>
      </c>
      <c r="AJ114" s="13" t="s">
        <v>57</v>
      </c>
      <c r="AK114" s="13" t="s">
        <v>77</v>
      </c>
      <c r="AL114" s="13" t="s">
        <v>57</v>
      </c>
      <c r="AM114" s="13" t="s">
        <v>57</v>
      </c>
      <c r="AN114" s="13" t="s">
        <v>171</v>
      </c>
      <c r="AO114" s="13" t="s">
        <v>77</v>
      </c>
      <c r="AP114" s="13" t="s">
        <v>1213</v>
      </c>
      <c r="AQ114" s="13" t="s">
        <v>1167</v>
      </c>
      <c r="AR114" s="13" t="s">
        <v>1168</v>
      </c>
      <c r="AS114" s="59"/>
    </row>
    <row r="115" s="1" customFormat="1" ht="63" customHeight="1" spans="1:45">
      <c r="A115" s="10">
        <v>109</v>
      </c>
      <c r="B115" s="11" t="s">
        <v>1154</v>
      </c>
      <c r="C115" s="14" t="s">
        <v>77</v>
      </c>
      <c r="D115" s="22" t="s">
        <v>1214</v>
      </c>
      <c r="E115" s="37" t="s">
        <v>59</v>
      </c>
      <c r="F115" s="14" t="s">
        <v>374</v>
      </c>
      <c r="G115" s="22" t="s">
        <v>1215</v>
      </c>
      <c r="H115" s="14" t="s">
        <v>62</v>
      </c>
      <c r="I115" s="22" t="s">
        <v>1195</v>
      </c>
      <c r="J115" s="15" t="s">
        <v>1216</v>
      </c>
      <c r="K115" s="13" t="s">
        <v>1197</v>
      </c>
      <c r="L115" s="13" t="s">
        <v>1217</v>
      </c>
      <c r="M115" s="13" t="s">
        <v>1218</v>
      </c>
      <c r="N115" s="13" t="s">
        <v>1200</v>
      </c>
      <c r="O115" s="13" t="s">
        <v>665</v>
      </c>
      <c r="P115" s="13" t="s">
        <v>1219</v>
      </c>
      <c r="Q115" s="15" t="s">
        <v>1220</v>
      </c>
      <c r="R115" s="13" t="s">
        <v>1221</v>
      </c>
      <c r="S115" s="13" t="s">
        <v>1177</v>
      </c>
      <c r="T115" s="23" t="s">
        <v>170</v>
      </c>
      <c r="U115" s="13" t="s">
        <v>105</v>
      </c>
      <c r="V115" s="13" t="s">
        <v>1166</v>
      </c>
      <c r="W115" s="13">
        <v>2023</v>
      </c>
      <c r="X115" s="13" t="s">
        <v>77</v>
      </c>
      <c r="Y115" s="13">
        <v>2023.01</v>
      </c>
      <c r="Z115" s="13">
        <v>2023.12</v>
      </c>
      <c r="AA115" s="16">
        <f t="shared" si="2"/>
        <v>40.77</v>
      </c>
      <c r="AB115" s="14">
        <v>40.77</v>
      </c>
      <c r="AC115" s="14"/>
      <c r="AD115" s="14"/>
      <c r="AE115" s="14"/>
      <c r="AF115" s="13">
        <v>1585</v>
      </c>
      <c r="AG115" s="13">
        <v>158</v>
      </c>
      <c r="AH115" s="13" t="s">
        <v>57</v>
      </c>
      <c r="AI115" s="13" t="s">
        <v>57</v>
      </c>
      <c r="AJ115" s="13" t="s">
        <v>57</v>
      </c>
      <c r="AK115" s="13" t="s">
        <v>77</v>
      </c>
      <c r="AL115" s="13" t="s">
        <v>77</v>
      </c>
      <c r="AM115" s="13" t="s">
        <v>57</v>
      </c>
      <c r="AN115" s="13" t="s">
        <v>171</v>
      </c>
      <c r="AO115" s="13" t="s">
        <v>57</v>
      </c>
      <c r="AP115" s="13" t="s">
        <v>171</v>
      </c>
      <c r="AQ115" s="13" t="s">
        <v>1167</v>
      </c>
      <c r="AR115" s="13" t="s">
        <v>1168</v>
      </c>
      <c r="AS115" s="59"/>
    </row>
    <row r="116" s="1" customFormat="1" ht="63" customHeight="1" spans="1:45">
      <c r="A116" s="10">
        <v>110</v>
      </c>
      <c r="B116" s="11" t="s">
        <v>1222</v>
      </c>
      <c r="C116" s="14" t="s">
        <v>77</v>
      </c>
      <c r="D116" s="13" t="s">
        <v>1223</v>
      </c>
      <c r="E116" s="13" t="s">
        <v>59</v>
      </c>
      <c r="F116" s="13" t="s">
        <v>374</v>
      </c>
      <c r="G116" s="13" t="s">
        <v>1224</v>
      </c>
      <c r="H116" s="13" t="s">
        <v>62</v>
      </c>
      <c r="I116" s="13" t="s">
        <v>1225</v>
      </c>
      <c r="J116" s="13" t="s">
        <v>1226</v>
      </c>
      <c r="K116" s="13" t="s">
        <v>1227</v>
      </c>
      <c r="L116" s="13" t="s">
        <v>1226</v>
      </c>
      <c r="M116" s="13" t="s">
        <v>1228</v>
      </c>
      <c r="N116" s="13" t="s">
        <v>344</v>
      </c>
      <c r="O116" s="13" t="s">
        <v>665</v>
      </c>
      <c r="P116" s="13" t="s">
        <v>1229</v>
      </c>
      <c r="Q116" s="15" t="s">
        <v>1230</v>
      </c>
      <c r="R116" s="13" t="s">
        <v>1231</v>
      </c>
      <c r="S116" s="13" t="s">
        <v>1232</v>
      </c>
      <c r="T116" s="13" t="s">
        <v>1233</v>
      </c>
      <c r="U116" s="13" t="s">
        <v>105</v>
      </c>
      <c r="V116" s="13" t="s">
        <v>1234</v>
      </c>
      <c r="W116" s="13">
        <v>2023</v>
      </c>
      <c r="X116" s="13" t="s">
        <v>77</v>
      </c>
      <c r="Y116" s="13">
        <v>2022.9</v>
      </c>
      <c r="Z116" s="13" t="s">
        <v>568</v>
      </c>
      <c r="AA116" s="16">
        <f t="shared" si="2"/>
        <v>126.6</v>
      </c>
      <c r="AB116" s="16">
        <v>126.6</v>
      </c>
      <c r="AC116" s="16"/>
      <c r="AD116" s="16"/>
      <c r="AE116" s="16"/>
      <c r="AF116" s="16">
        <v>3</v>
      </c>
      <c r="AG116" s="16">
        <v>1</v>
      </c>
      <c r="AH116" s="13" t="s">
        <v>57</v>
      </c>
      <c r="AI116" s="13" t="s">
        <v>57</v>
      </c>
      <c r="AJ116" s="13" t="s">
        <v>57</v>
      </c>
      <c r="AK116" s="13" t="s">
        <v>77</v>
      </c>
      <c r="AL116" s="13" t="s">
        <v>77</v>
      </c>
      <c r="AM116" s="13" t="s">
        <v>57</v>
      </c>
      <c r="AN116" s="13" t="s">
        <v>1235</v>
      </c>
      <c r="AO116" s="13" t="s">
        <v>77</v>
      </c>
      <c r="AP116" s="13" t="s">
        <v>1235</v>
      </c>
      <c r="AQ116" s="13" t="s">
        <v>1236</v>
      </c>
      <c r="AR116" s="13">
        <v>13628234222</v>
      </c>
      <c r="AS116" s="13"/>
    </row>
    <row r="117" s="1" customFormat="1" ht="63" customHeight="1" spans="1:45">
      <c r="A117" s="10">
        <v>111</v>
      </c>
      <c r="B117" s="11" t="s">
        <v>1222</v>
      </c>
      <c r="C117" s="14" t="s">
        <v>77</v>
      </c>
      <c r="D117" s="13" t="s">
        <v>1237</v>
      </c>
      <c r="E117" s="13" t="s">
        <v>59</v>
      </c>
      <c r="F117" s="13" t="s">
        <v>374</v>
      </c>
      <c r="G117" s="13" t="s">
        <v>1238</v>
      </c>
      <c r="H117" s="13" t="s">
        <v>62</v>
      </c>
      <c r="I117" s="13" t="s">
        <v>1239</v>
      </c>
      <c r="J117" s="13" t="s">
        <v>1240</v>
      </c>
      <c r="K117" s="13" t="s">
        <v>1241</v>
      </c>
      <c r="L117" s="13" t="s">
        <v>1240</v>
      </c>
      <c r="M117" s="13" t="s">
        <v>1242</v>
      </c>
      <c r="N117" s="13" t="s">
        <v>344</v>
      </c>
      <c r="O117" s="13" t="s">
        <v>665</v>
      </c>
      <c r="P117" s="13" t="s">
        <v>1243</v>
      </c>
      <c r="Q117" s="13" t="s">
        <v>1244</v>
      </c>
      <c r="R117" s="13" t="s">
        <v>1245</v>
      </c>
      <c r="S117" s="13" t="s">
        <v>1232</v>
      </c>
      <c r="T117" s="13" t="s">
        <v>1233</v>
      </c>
      <c r="U117" s="13" t="s">
        <v>105</v>
      </c>
      <c r="V117" s="13" t="s">
        <v>1234</v>
      </c>
      <c r="W117" s="13">
        <v>2023</v>
      </c>
      <c r="X117" s="13" t="s">
        <v>77</v>
      </c>
      <c r="Y117" s="13">
        <v>2023.1</v>
      </c>
      <c r="Z117" s="13" t="s">
        <v>568</v>
      </c>
      <c r="AA117" s="16">
        <f t="shared" si="2"/>
        <v>69.285</v>
      </c>
      <c r="AB117" s="16">
        <v>69.285</v>
      </c>
      <c r="AC117" s="16"/>
      <c r="AD117" s="16"/>
      <c r="AE117" s="16"/>
      <c r="AF117" s="16">
        <v>100</v>
      </c>
      <c r="AG117" s="16">
        <v>53</v>
      </c>
      <c r="AH117" s="13" t="s">
        <v>57</v>
      </c>
      <c r="AI117" s="13" t="s">
        <v>57</v>
      </c>
      <c r="AJ117" s="13" t="s">
        <v>57</v>
      </c>
      <c r="AK117" s="13" t="s">
        <v>77</v>
      </c>
      <c r="AL117" s="13" t="s">
        <v>77</v>
      </c>
      <c r="AM117" s="13" t="s">
        <v>57</v>
      </c>
      <c r="AN117" s="13" t="s">
        <v>1246</v>
      </c>
      <c r="AO117" s="13" t="s">
        <v>77</v>
      </c>
      <c r="AP117" s="13" t="s">
        <v>1246</v>
      </c>
      <c r="AQ117" s="13" t="s">
        <v>1236</v>
      </c>
      <c r="AR117" s="13">
        <v>13628234222</v>
      </c>
      <c r="AS117" s="13"/>
    </row>
    <row r="118" s="1" customFormat="1" ht="63" customHeight="1" spans="1:45">
      <c r="A118" s="10">
        <v>112</v>
      </c>
      <c r="B118" s="11" t="s">
        <v>1222</v>
      </c>
      <c r="C118" s="14" t="s">
        <v>77</v>
      </c>
      <c r="D118" s="13" t="s">
        <v>1247</v>
      </c>
      <c r="E118" s="13" t="s">
        <v>59</v>
      </c>
      <c r="F118" s="13" t="s">
        <v>605</v>
      </c>
      <c r="G118" s="15" t="s">
        <v>1248</v>
      </c>
      <c r="H118" s="13" t="s">
        <v>62</v>
      </c>
      <c r="I118" s="13" t="s">
        <v>1222</v>
      </c>
      <c r="J118" s="15" t="s">
        <v>1249</v>
      </c>
      <c r="K118" s="15" t="s">
        <v>1250</v>
      </c>
      <c r="L118" s="15" t="s">
        <v>1249</v>
      </c>
      <c r="M118" s="15" t="s">
        <v>1251</v>
      </c>
      <c r="N118" s="13" t="s">
        <v>344</v>
      </c>
      <c r="O118" s="13" t="s">
        <v>665</v>
      </c>
      <c r="P118" s="13" t="s">
        <v>1252</v>
      </c>
      <c r="Q118" s="13" t="s">
        <v>1253</v>
      </c>
      <c r="R118" s="13" t="s">
        <v>1254</v>
      </c>
      <c r="S118" s="13" t="s">
        <v>1232</v>
      </c>
      <c r="T118" s="13" t="s">
        <v>1233</v>
      </c>
      <c r="U118" s="13" t="s">
        <v>105</v>
      </c>
      <c r="V118" s="13" t="s">
        <v>1234</v>
      </c>
      <c r="W118" s="13">
        <v>2023</v>
      </c>
      <c r="X118" s="13" t="s">
        <v>77</v>
      </c>
      <c r="Y118" s="16">
        <v>2023.1</v>
      </c>
      <c r="Z118" s="44" t="s">
        <v>568</v>
      </c>
      <c r="AA118" s="16">
        <f t="shared" si="2"/>
        <v>32</v>
      </c>
      <c r="AB118" s="16">
        <v>32</v>
      </c>
      <c r="AC118" s="16"/>
      <c r="AD118" s="16"/>
      <c r="AE118" s="16"/>
      <c r="AF118" s="16">
        <v>3</v>
      </c>
      <c r="AG118" s="16">
        <v>1</v>
      </c>
      <c r="AH118" s="13" t="s">
        <v>57</v>
      </c>
      <c r="AI118" s="13" t="s">
        <v>57</v>
      </c>
      <c r="AJ118" s="13" t="s">
        <v>57</v>
      </c>
      <c r="AK118" s="13" t="s">
        <v>77</v>
      </c>
      <c r="AL118" s="16" t="s">
        <v>77</v>
      </c>
      <c r="AM118" s="13" t="s">
        <v>57</v>
      </c>
      <c r="AN118" s="13" t="s">
        <v>1235</v>
      </c>
      <c r="AO118" s="13" t="s">
        <v>77</v>
      </c>
      <c r="AP118" s="13" t="s">
        <v>1235</v>
      </c>
      <c r="AQ118" s="13" t="s">
        <v>1236</v>
      </c>
      <c r="AR118" s="13">
        <v>13628234222</v>
      </c>
      <c r="AS118" s="59"/>
    </row>
    <row r="119" s="1" customFormat="1" ht="63" customHeight="1" spans="1:45">
      <c r="A119" s="10">
        <v>113</v>
      </c>
      <c r="B119" s="11" t="s">
        <v>1222</v>
      </c>
      <c r="C119" s="14" t="s">
        <v>57</v>
      </c>
      <c r="D119" s="13" t="s">
        <v>1255</v>
      </c>
      <c r="E119" s="13" t="s">
        <v>59</v>
      </c>
      <c r="F119" s="13" t="s">
        <v>374</v>
      </c>
      <c r="G119" s="15" t="s">
        <v>1256</v>
      </c>
      <c r="H119" s="13" t="s">
        <v>62</v>
      </c>
      <c r="I119" s="13" t="s">
        <v>1257</v>
      </c>
      <c r="J119" s="15" t="s">
        <v>1258</v>
      </c>
      <c r="K119" s="15" t="s">
        <v>1259</v>
      </c>
      <c r="L119" s="15" t="s">
        <v>1260</v>
      </c>
      <c r="M119" s="15" t="s">
        <v>1261</v>
      </c>
      <c r="N119" s="13" t="s">
        <v>344</v>
      </c>
      <c r="O119" s="13" t="s">
        <v>665</v>
      </c>
      <c r="P119" s="13" t="s">
        <v>1262</v>
      </c>
      <c r="Q119" s="13" t="s">
        <v>1263</v>
      </c>
      <c r="R119" s="13" t="s">
        <v>1264</v>
      </c>
      <c r="S119" s="13" t="s">
        <v>1232</v>
      </c>
      <c r="T119" s="13" t="s">
        <v>1233</v>
      </c>
      <c r="U119" s="13" t="s">
        <v>105</v>
      </c>
      <c r="V119" s="13" t="s">
        <v>1234</v>
      </c>
      <c r="W119" s="13">
        <v>2023</v>
      </c>
      <c r="X119" s="13" t="s">
        <v>77</v>
      </c>
      <c r="Y119" s="16">
        <v>2023.1</v>
      </c>
      <c r="Z119" s="44" t="s">
        <v>568</v>
      </c>
      <c r="AA119" s="16">
        <f t="shared" si="2"/>
        <v>34.7</v>
      </c>
      <c r="AB119" s="16">
        <v>34.7</v>
      </c>
      <c r="AC119" s="16"/>
      <c r="AD119" s="16"/>
      <c r="AE119" s="16"/>
      <c r="AF119" s="16">
        <v>18</v>
      </c>
      <c r="AG119" s="16">
        <v>2</v>
      </c>
      <c r="AH119" s="13" t="s">
        <v>57</v>
      </c>
      <c r="AI119" s="13" t="s">
        <v>57</v>
      </c>
      <c r="AJ119" s="13" t="s">
        <v>57</v>
      </c>
      <c r="AK119" s="13" t="s">
        <v>77</v>
      </c>
      <c r="AL119" s="16" t="s">
        <v>57</v>
      </c>
      <c r="AM119" s="13" t="s">
        <v>57</v>
      </c>
      <c r="AN119" s="13" t="s">
        <v>1265</v>
      </c>
      <c r="AO119" s="13" t="s">
        <v>77</v>
      </c>
      <c r="AP119" s="13" t="s">
        <v>1265</v>
      </c>
      <c r="AQ119" s="13" t="s">
        <v>1236</v>
      </c>
      <c r="AR119" s="13">
        <v>13628234222</v>
      </c>
      <c r="AS119" s="59"/>
    </row>
    <row r="120" s="1" customFormat="1" ht="63" customHeight="1" spans="1:45">
      <c r="A120" s="10">
        <v>114</v>
      </c>
      <c r="B120" s="11" t="s">
        <v>1222</v>
      </c>
      <c r="C120" s="14" t="s">
        <v>57</v>
      </c>
      <c r="D120" s="13" t="s">
        <v>1266</v>
      </c>
      <c r="E120" s="13" t="s">
        <v>1267</v>
      </c>
      <c r="F120" s="13" t="s">
        <v>954</v>
      </c>
      <c r="G120" s="15" t="s">
        <v>1268</v>
      </c>
      <c r="H120" s="13" t="s">
        <v>62</v>
      </c>
      <c r="I120" s="13" t="s">
        <v>1269</v>
      </c>
      <c r="J120" s="15" t="s">
        <v>1270</v>
      </c>
      <c r="K120" s="15" t="s">
        <v>1271</v>
      </c>
      <c r="L120" s="15" t="s">
        <v>1270</v>
      </c>
      <c r="M120" s="15" t="s">
        <v>1272</v>
      </c>
      <c r="N120" s="13" t="s">
        <v>344</v>
      </c>
      <c r="O120" s="13" t="s">
        <v>665</v>
      </c>
      <c r="P120" s="13" t="s">
        <v>1272</v>
      </c>
      <c r="Q120" s="13" t="s">
        <v>171</v>
      </c>
      <c r="R120" s="13" t="s">
        <v>1273</v>
      </c>
      <c r="S120" s="13" t="s">
        <v>1274</v>
      </c>
      <c r="T120" s="13" t="s">
        <v>1233</v>
      </c>
      <c r="U120" s="13" t="s">
        <v>105</v>
      </c>
      <c r="V120" s="13" t="s">
        <v>1234</v>
      </c>
      <c r="W120" s="13">
        <v>2023</v>
      </c>
      <c r="X120" s="13" t="s">
        <v>77</v>
      </c>
      <c r="Y120" s="16">
        <v>2023.1</v>
      </c>
      <c r="Z120" s="44" t="s">
        <v>568</v>
      </c>
      <c r="AA120" s="16">
        <f t="shared" si="2"/>
        <v>33.32</v>
      </c>
      <c r="AB120" s="16">
        <v>33.32</v>
      </c>
      <c r="AC120" s="16"/>
      <c r="AD120" s="16"/>
      <c r="AE120" s="16"/>
      <c r="AF120" s="16">
        <v>74</v>
      </c>
      <c r="AG120" s="16">
        <v>3</v>
      </c>
      <c r="AH120" s="13" t="s">
        <v>57</v>
      </c>
      <c r="AI120" s="13" t="s">
        <v>57</v>
      </c>
      <c r="AJ120" s="13" t="s">
        <v>57</v>
      </c>
      <c r="AK120" s="13" t="s">
        <v>77</v>
      </c>
      <c r="AL120" s="16" t="s">
        <v>57</v>
      </c>
      <c r="AM120" s="13" t="s">
        <v>57</v>
      </c>
      <c r="AN120" s="13"/>
      <c r="AO120" s="13" t="s">
        <v>57</v>
      </c>
      <c r="AP120" s="13"/>
      <c r="AQ120" s="13" t="s">
        <v>1236</v>
      </c>
      <c r="AR120" s="13">
        <v>13628234222</v>
      </c>
      <c r="AS120" s="59"/>
    </row>
    <row r="121" s="1" customFormat="1" ht="63" customHeight="1" spans="1:45">
      <c r="A121" s="10">
        <v>115</v>
      </c>
      <c r="B121" s="11" t="s">
        <v>1222</v>
      </c>
      <c r="C121" s="14" t="s">
        <v>57</v>
      </c>
      <c r="D121" s="13" t="s">
        <v>1275</v>
      </c>
      <c r="E121" s="13" t="s">
        <v>59</v>
      </c>
      <c r="F121" s="13" t="s">
        <v>374</v>
      </c>
      <c r="G121" s="15" t="s">
        <v>1276</v>
      </c>
      <c r="H121" s="13" t="s">
        <v>62</v>
      </c>
      <c r="I121" s="13" t="s">
        <v>1277</v>
      </c>
      <c r="J121" s="15" t="s">
        <v>1278</v>
      </c>
      <c r="K121" s="15" t="s">
        <v>1279</v>
      </c>
      <c r="L121" s="15" t="s">
        <v>1278</v>
      </c>
      <c r="M121" s="15" t="s">
        <v>1280</v>
      </c>
      <c r="N121" s="13" t="s">
        <v>344</v>
      </c>
      <c r="O121" s="13" t="s">
        <v>665</v>
      </c>
      <c r="P121" s="13" t="s">
        <v>1281</v>
      </c>
      <c r="Q121" s="13" t="s">
        <v>1282</v>
      </c>
      <c r="R121" s="13" t="s">
        <v>1283</v>
      </c>
      <c r="S121" s="13" t="s">
        <v>1274</v>
      </c>
      <c r="T121" s="13" t="s">
        <v>1233</v>
      </c>
      <c r="U121" s="13" t="s">
        <v>105</v>
      </c>
      <c r="V121" s="13" t="s">
        <v>1234</v>
      </c>
      <c r="W121" s="13">
        <v>2023</v>
      </c>
      <c r="X121" s="13" t="s">
        <v>77</v>
      </c>
      <c r="Y121" s="16">
        <v>2023.1</v>
      </c>
      <c r="Z121" s="44" t="s">
        <v>568</v>
      </c>
      <c r="AA121" s="16">
        <f t="shared" si="2"/>
        <v>21.975</v>
      </c>
      <c r="AB121" s="16">
        <v>21.975</v>
      </c>
      <c r="AC121" s="16"/>
      <c r="AD121" s="16"/>
      <c r="AE121" s="16"/>
      <c r="AF121" s="16">
        <v>17</v>
      </c>
      <c r="AG121" s="16">
        <v>5</v>
      </c>
      <c r="AH121" s="13" t="s">
        <v>57</v>
      </c>
      <c r="AI121" s="13" t="s">
        <v>57</v>
      </c>
      <c r="AJ121" s="13" t="s">
        <v>57</v>
      </c>
      <c r="AK121" s="13" t="s">
        <v>77</v>
      </c>
      <c r="AL121" s="16" t="s">
        <v>57</v>
      </c>
      <c r="AM121" s="13" t="s">
        <v>57</v>
      </c>
      <c r="AN121" s="13" t="s">
        <v>1265</v>
      </c>
      <c r="AO121" s="13" t="s">
        <v>77</v>
      </c>
      <c r="AP121" s="13" t="s">
        <v>1265</v>
      </c>
      <c r="AQ121" s="13" t="s">
        <v>1236</v>
      </c>
      <c r="AR121" s="13">
        <v>13628234222</v>
      </c>
      <c r="AS121" s="59"/>
    </row>
    <row r="122" s="1" customFormat="1" ht="63" customHeight="1" spans="1:45">
      <c r="A122" s="10">
        <v>116</v>
      </c>
      <c r="B122" s="11" t="s">
        <v>1222</v>
      </c>
      <c r="C122" s="14" t="s">
        <v>57</v>
      </c>
      <c r="D122" s="13" t="s">
        <v>1284</v>
      </c>
      <c r="E122" s="13" t="s">
        <v>59</v>
      </c>
      <c r="F122" s="13" t="s">
        <v>984</v>
      </c>
      <c r="G122" s="15" t="s">
        <v>1285</v>
      </c>
      <c r="H122" s="13" t="s">
        <v>62</v>
      </c>
      <c r="I122" s="13" t="s">
        <v>1286</v>
      </c>
      <c r="J122" s="15" t="s">
        <v>1287</v>
      </c>
      <c r="K122" s="15" t="s">
        <v>1288</v>
      </c>
      <c r="L122" s="15" t="s">
        <v>1289</v>
      </c>
      <c r="M122" s="15" t="s">
        <v>1290</v>
      </c>
      <c r="N122" s="13" t="s">
        <v>344</v>
      </c>
      <c r="O122" s="13" t="s">
        <v>665</v>
      </c>
      <c r="P122" s="13" t="s">
        <v>1291</v>
      </c>
      <c r="Q122" s="13" t="s">
        <v>1292</v>
      </c>
      <c r="R122" s="13" t="s">
        <v>1293</v>
      </c>
      <c r="S122" s="13" t="s">
        <v>1232</v>
      </c>
      <c r="T122" s="13" t="s">
        <v>385</v>
      </c>
      <c r="U122" s="13" t="s">
        <v>105</v>
      </c>
      <c r="V122" s="13" t="s">
        <v>1234</v>
      </c>
      <c r="W122" s="13">
        <v>2023</v>
      </c>
      <c r="X122" s="13" t="s">
        <v>77</v>
      </c>
      <c r="Y122" s="16">
        <v>2023.1</v>
      </c>
      <c r="Z122" s="44" t="s">
        <v>568</v>
      </c>
      <c r="AA122" s="16">
        <f t="shared" si="2"/>
        <v>27.4</v>
      </c>
      <c r="AB122" s="16">
        <v>27.4</v>
      </c>
      <c r="AC122" s="16"/>
      <c r="AD122" s="16"/>
      <c r="AE122" s="16"/>
      <c r="AF122" s="16">
        <v>2</v>
      </c>
      <c r="AG122" s="16">
        <v>1</v>
      </c>
      <c r="AH122" s="13" t="s">
        <v>57</v>
      </c>
      <c r="AI122" s="13" t="s">
        <v>57</v>
      </c>
      <c r="AJ122" s="13" t="s">
        <v>57</v>
      </c>
      <c r="AK122" s="13" t="s">
        <v>77</v>
      </c>
      <c r="AL122" s="16" t="s">
        <v>57</v>
      </c>
      <c r="AM122" s="13" t="s">
        <v>57</v>
      </c>
      <c r="AN122" s="13" t="s">
        <v>1265</v>
      </c>
      <c r="AO122" s="13" t="s">
        <v>77</v>
      </c>
      <c r="AP122" s="13" t="s">
        <v>1265</v>
      </c>
      <c r="AQ122" s="13" t="s">
        <v>1236</v>
      </c>
      <c r="AR122" s="13">
        <v>13628234222</v>
      </c>
      <c r="AS122" s="59"/>
    </row>
    <row r="123" s="1" customFormat="1" ht="63" customHeight="1" spans="1:45">
      <c r="A123" s="10">
        <v>117</v>
      </c>
      <c r="B123" s="11" t="s">
        <v>1222</v>
      </c>
      <c r="C123" s="14" t="s">
        <v>57</v>
      </c>
      <c r="D123" s="13" t="s">
        <v>1294</v>
      </c>
      <c r="E123" s="13" t="s">
        <v>59</v>
      </c>
      <c r="F123" s="13" t="s">
        <v>374</v>
      </c>
      <c r="G123" s="15" t="s">
        <v>1295</v>
      </c>
      <c r="H123" s="13" t="s">
        <v>62</v>
      </c>
      <c r="I123" s="13" t="s">
        <v>1296</v>
      </c>
      <c r="J123" s="15" t="s">
        <v>1297</v>
      </c>
      <c r="K123" s="15" t="s">
        <v>1298</v>
      </c>
      <c r="L123" s="15" t="s">
        <v>1297</v>
      </c>
      <c r="M123" s="15" t="s">
        <v>1299</v>
      </c>
      <c r="N123" s="13" t="s">
        <v>344</v>
      </c>
      <c r="O123" s="13" t="s">
        <v>665</v>
      </c>
      <c r="P123" s="13" t="s">
        <v>1295</v>
      </c>
      <c r="Q123" s="13" t="s">
        <v>1300</v>
      </c>
      <c r="R123" s="13" t="s">
        <v>1301</v>
      </c>
      <c r="S123" s="13" t="s">
        <v>1274</v>
      </c>
      <c r="T123" s="13" t="s">
        <v>385</v>
      </c>
      <c r="U123" s="13" t="s">
        <v>105</v>
      </c>
      <c r="V123" s="13" t="s">
        <v>1234</v>
      </c>
      <c r="W123" s="13">
        <v>2023</v>
      </c>
      <c r="X123" s="13" t="s">
        <v>77</v>
      </c>
      <c r="Y123" s="16">
        <v>2023.1</v>
      </c>
      <c r="Z123" s="44" t="s">
        <v>568</v>
      </c>
      <c r="AA123" s="16">
        <f t="shared" si="2"/>
        <v>64.3</v>
      </c>
      <c r="AB123" s="16">
        <v>64.3</v>
      </c>
      <c r="AC123" s="16"/>
      <c r="AD123" s="16"/>
      <c r="AE123" s="16"/>
      <c r="AF123" s="16">
        <v>30</v>
      </c>
      <c r="AG123" s="16">
        <v>8</v>
      </c>
      <c r="AH123" s="13" t="s">
        <v>57</v>
      </c>
      <c r="AI123" s="13" t="s">
        <v>57</v>
      </c>
      <c r="AJ123" s="13" t="s">
        <v>57</v>
      </c>
      <c r="AK123" s="13" t="s">
        <v>77</v>
      </c>
      <c r="AL123" s="16" t="s">
        <v>57</v>
      </c>
      <c r="AM123" s="13" t="s">
        <v>57</v>
      </c>
      <c r="AN123" s="15" t="s">
        <v>1302</v>
      </c>
      <c r="AO123" s="13" t="s">
        <v>77</v>
      </c>
      <c r="AP123" s="15" t="s">
        <v>1302</v>
      </c>
      <c r="AQ123" s="13" t="s">
        <v>1236</v>
      </c>
      <c r="AR123" s="13">
        <v>13628234222</v>
      </c>
      <c r="AS123" s="59"/>
    </row>
    <row r="124" s="1" customFormat="1" ht="63" customHeight="1" spans="1:45">
      <c r="A124" s="10">
        <v>118</v>
      </c>
      <c r="B124" s="11" t="s">
        <v>1303</v>
      </c>
      <c r="C124" s="14" t="s">
        <v>57</v>
      </c>
      <c r="D124" s="13" t="s">
        <v>1304</v>
      </c>
      <c r="E124" s="13" t="s">
        <v>81</v>
      </c>
      <c r="F124" s="13" t="s">
        <v>174</v>
      </c>
      <c r="G124" s="13" t="s">
        <v>1305</v>
      </c>
      <c r="H124" s="13" t="s">
        <v>62</v>
      </c>
      <c r="I124" s="13" t="s">
        <v>1306</v>
      </c>
      <c r="J124" s="23" t="s">
        <v>1307</v>
      </c>
      <c r="K124" s="13" t="s">
        <v>1308</v>
      </c>
      <c r="L124" s="13" t="s">
        <v>1307</v>
      </c>
      <c r="M124" s="13" t="s">
        <v>1305</v>
      </c>
      <c r="N124" s="13" t="s">
        <v>165</v>
      </c>
      <c r="O124" s="16" t="s">
        <v>665</v>
      </c>
      <c r="P124" s="13" t="s">
        <v>827</v>
      </c>
      <c r="Q124" s="13" t="s">
        <v>1309</v>
      </c>
      <c r="R124" s="13" t="s">
        <v>1310</v>
      </c>
      <c r="S124" s="16" t="s">
        <v>726</v>
      </c>
      <c r="T124" s="13" t="s">
        <v>1311</v>
      </c>
      <c r="U124" s="13" t="s">
        <v>105</v>
      </c>
      <c r="V124" s="16" t="s">
        <v>1312</v>
      </c>
      <c r="W124" s="13">
        <v>2023</v>
      </c>
      <c r="X124" s="13" t="s">
        <v>77</v>
      </c>
      <c r="Y124" s="13">
        <v>2023.3</v>
      </c>
      <c r="Z124" s="54">
        <v>2023.12</v>
      </c>
      <c r="AA124" s="16">
        <f t="shared" si="2"/>
        <v>22.3</v>
      </c>
      <c r="AB124" s="16">
        <v>22.3</v>
      </c>
      <c r="AC124" s="16"/>
      <c r="AD124" s="16"/>
      <c r="AE124" s="16"/>
      <c r="AF124" s="16">
        <v>216</v>
      </c>
      <c r="AG124" s="16">
        <v>15</v>
      </c>
      <c r="AH124" s="13" t="s">
        <v>57</v>
      </c>
      <c r="AI124" s="13" t="s">
        <v>57</v>
      </c>
      <c r="AJ124" s="13" t="s">
        <v>57</v>
      </c>
      <c r="AK124" s="13" t="s">
        <v>77</v>
      </c>
      <c r="AL124" s="13" t="s">
        <v>57</v>
      </c>
      <c r="AM124" s="13" t="s">
        <v>57</v>
      </c>
      <c r="AN124" s="13" t="s">
        <v>171</v>
      </c>
      <c r="AO124" s="13" t="s">
        <v>57</v>
      </c>
      <c r="AP124" s="13" t="s">
        <v>171</v>
      </c>
      <c r="AQ124" s="13" t="s">
        <v>1313</v>
      </c>
      <c r="AR124" s="13">
        <v>15084493345</v>
      </c>
      <c r="AS124" s="59"/>
    </row>
    <row r="125" s="1" customFormat="1" ht="63" customHeight="1" spans="1:45">
      <c r="A125" s="10">
        <v>119</v>
      </c>
      <c r="B125" s="11" t="s">
        <v>1303</v>
      </c>
      <c r="C125" s="14" t="s">
        <v>57</v>
      </c>
      <c r="D125" s="13" t="s">
        <v>1314</v>
      </c>
      <c r="E125" s="13" t="s">
        <v>59</v>
      </c>
      <c r="F125" s="13" t="s">
        <v>94</v>
      </c>
      <c r="G125" s="13" t="s">
        <v>1315</v>
      </c>
      <c r="H125" s="13" t="s">
        <v>62</v>
      </c>
      <c r="I125" s="13" t="s">
        <v>1316</v>
      </c>
      <c r="J125" s="23" t="s">
        <v>1317</v>
      </c>
      <c r="K125" s="13" t="s">
        <v>1318</v>
      </c>
      <c r="L125" s="23" t="s">
        <v>1317</v>
      </c>
      <c r="M125" s="13" t="s">
        <v>1319</v>
      </c>
      <c r="N125" s="13" t="s">
        <v>165</v>
      </c>
      <c r="O125" s="16" t="s">
        <v>665</v>
      </c>
      <c r="P125" s="13" t="s">
        <v>1320</v>
      </c>
      <c r="Q125" s="13" t="s">
        <v>1321</v>
      </c>
      <c r="R125" s="13" t="s">
        <v>1321</v>
      </c>
      <c r="S125" s="16" t="s">
        <v>726</v>
      </c>
      <c r="T125" s="13" t="s">
        <v>1311</v>
      </c>
      <c r="U125" s="13" t="s">
        <v>105</v>
      </c>
      <c r="V125" s="16" t="s">
        <v>1312</v>
      </c>
      <c r="W125" s="13">
        <v>2023</v>
      </c>
      <c r="X125" s="13" t="s">
        <v>77</v>
      </c>
      <c r="Y125" s="13">
        <v>2023.3</v>
      </c>
      <c r="Z125" s="54">
        <v>2023.12</v>
      </c>
      <c r="AA125" s="16">
        <f t="shared" si="2"/>
        <v>13</v>
      </c>
      <c r="AB125" s="16">
        <v>13</v>
      </c>
      <c r="AC125" s="16"/>
      <c r="AD125" s="16"/>
      <c r="AE125" s="16"/>
      <c r="AF125" s="16">
        <v>125</v>
      </c>
      <c r="AG125" s="16">
        <v>19</v>
      </c>
      <c r="AH125" s="13" t="s">
        <v>57</v>
      </c>
      <c r="AI125" s="13" t="s">
        <v>57</v>
      </c>
      <c r="AJ125" s="13" t="s">
        <v>57</v>
      </c>
      <c r="AK125" s="13" t="s">
        <v>77</v>
      </c>
      <c r="AL125" s="13" t="s">
        <v>57</v>
      </c>
      <c r="AM125" s="13" t="s">
        <v>57</v>
      </c>
      <c r="AN125" s="13" t="s">
        <v>171</v>
      </c>
      <c r="AO125" s="13" t="s">
        <v>57</v>
      </c>
      <c r="AP125" s="13" t="s">
        <v>171</v>
      </c>
      <c r="AQ125" s="13" t="s">
        <v>1313</v>
      </c>
      <c r="AR125" s="13">
        <v>15084493345</v>
      </c>
      <c r="AS125" s="59"/>
    </row>
    <row r="126" s="1" customFormat="1" ht="63" customHeight="1" spans="1:45">
      <c r="A126" s="10">
        <v>120</v>
      </c>
      <c r="B126" s="11" t="s">
        <v>1303</v>
      </c>
      <c r="C126" s="14" t="s">
        <v>57</v>
      </c>
      <c r="D126" s="13" t="s">
        <v>1322</v>
      </c>
      <c r="E126" s="13" t="s">
        <v>59</v>
      </c>
      <c r="F126" s="13" t="s">
        <v>94</v>
      </c>
      <c r="G126" s="13" t="s">
        <v>1323</v>
      </c>
      <c r="H126" s="13" t="s">
        <v>62</v>
      </c>
      <c r="I126" s="13" t="s">
        <v>1324</v>
      </c>
      <c r="J126" s="23" t="s">
        <v>1325</v>
      </c>
      <c r="K126" s="13" t="s">
        <v>1326</v>
      </c>
      <c r="L126" s="23" t="s">
        <v>1325</v>
      </c>
      <c r="M126" s="13" t="s">
        <v>1327</v>
      </c>
      <c r="N126" s="13" t="s">
        <v>165</v>
      </c>
      <c r="O126" s="16" t="s">
        <v>665</v>
      </c>
      <c r="P126" s="13" t="s">
        <v>1328</v>
      </c>
      <c r="Q126" s="13" t="s">
        <v>1329</v>
      </c>
      <c r="R126" s="13" t="s">
        <v>1330</v>
      </c>
      <c r="S126" s="16" t="s">
        <v>726</v>
      </c>
      <c r="T126" s="13" t="s">
        <v>1311</v>
      </c>
      <c r="U126" s="13" t="s">
        <v>105</v>
      </c>
      <c r="V126" s="16" t="s">
        <v>1312</v>
      </c>
      <c r="W126" s="13">
        <v>2023</v>
      </c>
      <c r="X126" s="13" t="s">
        <v>77</v>
      </c>
      <c r="Y126" s="13">
        <v>2023.3</v>
      </c>
      <c r="Z126" s="54">
        <v>2023.12</v>
      </c>
      <c r="AA126" s="16">
        <f t="shared" si="2"/>
        <v>17.7</v>
      </c>
      <c r="AB126" s="16">
        <v>17.7</v>
      </c>
      <c r="AC126" s="16"/>
      <c r="AD126" s="16"/>
      <c r="AE126" s="16"/>
      <c r="AF126" s="16">
        <v>216</v>
      </c>
      <c r="AG126" s="16">
        <v>15</v>
      </c>
      <c r="AH126" s="13" t="s">
        <v>57</v>
      </c>
      <c r="AI126" s="13" t="s">
        <v>57</v>
      </c>
      <c r="AJ126" s="13" t="s">
        <v>57</v>
      </c>
      <c r="AK126" s="13" t="s">
        <v>77</v>
      </c>
      <c r="AL126" s="13" t="s">
        <v>57</v>
      </c>
      <c r="AM126" s="13" t="s">
        <v>57</v>
      </c>
      <c r="AN126" s="13" t="s">
        <v>171</v>
      </c>
      <c r="AO126" s="13" t="s">
        <v>57</v>
      </c>
      <c r="AP126" s="13" t="s">
        <v>171</v>
      </c>
      <c r="AQ126" s="13" t="s">
        <v>1313</v>
      </c>
      <c r="AR126" s="13">
        <v>15084493345</v>
      </c>
      <c r="AS126" s="59"/>
    </row>
    <row r="127" s="1" customFormat="1" ht="63" customHeight="1" spans="1:45">
      <c r="A127" s="10">
        <v>121</v>
      </c>
      <c r="B127" s="11" t="s">
        <v>1303</v>
      </c>
      <c r="C127" s="14" t="s">
        <v>77</v>
      </c>
      <c r="D127" s="13" t="s">
        <v>1331</v>
      </c>
      <c r="E127" s="13" t="s">
        <v>1267</v>
      </c>
      <c r="F127" s="13" t="s">
        <v>954</v>
      </c>
      <c r="G127" s="36" t="s">
        <v>1332</v>
      </c>
      <c r="H127" s="13" t="s">
        <v>477</v>
      </c>
      <c r="I127" s="13" t="s">
        <v>1333</v>
      </c>
      <c r="J127" s="23" t="s">
        <v>1334</v>
      </c>
      <c r="K127" s="13" t="s">
        <v>1335</v>
      </c>
      <c r="L127" s="23" t="s">
        <v>1336</v>
      </c>
      <c r="M127" s="13" t="s">
        <v>1337</v>
      </c>
      <c r="N127" s="13" t="s">
        <v>165</v>
      </c>
      <c r="O127" s="16" t="s">
        <v>665</v>
      </c>
      <c r="P127" s="13" t="s">
        <v>1338</v>
      </c>
      <c r="Q127" s="13" t="s">
        <v>1339</v>
      </c>
      <c r="R127" s="13" t="s">
        <v>1340</v>
      </c>
      <c r="S127" s="16" t="s">
        <v>726</v>
      </c>
      <c r="T127" s="13" t="s">
        <v>1311</v>
      </c>
      <c r="U127" s="13" t="s">
        <v>105</v>
      </c>
      <c r="V127" s="16" t="s">
        <v>1312</v>
      </c>
      <c r="W127" s="13">
        <v>2023</v>
      </c>
      <c r="X127" s="13" t="s">
        <v>77</v>
      </c>
      <c r="Y127" s="13">
        <v>2023.3</v>
      </c>
      <c r="Z127" s="54">
        <v>2023.12</v>
      </c>
      <c r="AA127" s="16">
        <f t="shared" si="2"/>
        <v>45.9</v>
      </c>
      <c r="AB127" s="16">
        <v>45.9</v>
      </c>
      <c r="AC127" s="35"/>
      <c r="AD127" s="35"/>
      <c r="AE127" s="35"/>
      <c r="AF127" s="16">
        <v>3117</v>
      </c>
      <c r="AG127" s="16">
        <v>142</v>
      </c>
      <c r="AH127" s="16" t="s">
        <v>57</v>
      </c>
      <c r="AI127" s="16" t="s">
        <v>57</v>
      </c>
      <c r="AJ127" s="16" t="s">
        <v>57</v>
      </c>
      <c r="AK127" s="16" t="s">
        <v>77</v>
      </c>
      <c r="AL127" s="16" t="s">
        <v>77</v>
      </c>
      <c r="AM127" s="16" t="s">
        <v>57</v>
      </c>
      <c r="AN127" s="16" t="s">
        <v>171</v>
      </c>
      <c r="AO127" s="16" t="s">
        <v>57</v>
      </c>
      <c r="AP127" s="16" t="s">
        <v>171</v>
      </c>
      <c r="AQ127" s="13" t="s">
        <v>1313</v>
      </c>
      <c r="AR127" s="13">
        <v>15084493345</v>
      </c>
      <c r="AS127" s="59"/>
    </row>
    <row r="128" s="1" customFormat="1" ht="63" customHeight="1" spans="1:45">
      <c r="A128" s="10">
        <v>122</v>
      </c>
      <c r="B128" s="11" t="s">
        <v>1303</v>
      </c>
      <c r="C128" s="14" t="s">
        <v>77</v>
      </c>
      <c r="D128" s="13" t="s">
        <v>1341</v>
      </c>
      <c r="E128" s="13" t="s">
        <v>59</v>
      </c>
      <c r="F128" s="13" t="s">
        <v>94</v>
      </c>
      <c r="G128" s="13" t="s">
        <v>1342</v>
      </c>
      <c r="H128" s="13" t="s">
        <v>62</v>
      </c>
      <c r="I128" s="13" t="s">
        <v>1343</v>
      </c>
      <c r="J128" s="23" t="s">
        <v>1344</v>
      </c>
      <c r="K128" s="13" t="s">
        <v>1345</v>
      </c>
      <c r="L128" s="23" t="s">
        <v>1344</v>
      </c>
      <c r="M128" s="13" t="s">
        <v>1342</v>
      </c>
      <c r="N128" s="13" t="s">
        <v>165</v>
      </c>
      <c r="O128" s="16" t="s">
        <v>665</v>
      </c>
      <c r="P128" s="13" t="s">
        <v>1346</v>
      </c>
      <c r="Q128" s="13" t="s">
        <v>1347</v>
      </c>
      <c r="R128" s="13" t="s">
        <v>1348</v>
      </c>
      <c r="S128" s="16" t="s">
        <v>726</v>
      </c>
      <c r="T128" s="13" t="s">
        <v>1311</v>
      </c>
      <c r="U128" s="13" t="s">
        <v>105</v>
      </c>
      <c r="V128" s="16" t="s">
        <v>1349</v>
      </c>
      <c r="W128" s="13">
        <v>2023</v>
      </c>
      <c r="X128" s="13" t="s">
        <v>77</v>
      </c>
      <c r="Y128" s="13">
        <v>2023.3</v>
      </c>
      <c r="Z128" s="54">
        <v>2023.12</v>
      </c>
      <c r="AA128" s="16">
        <f t="shared" si="2"/>
        <v>110</v>
      </c>
      <c r="AB128" s="16">
        <v>60</v>
      </c>
      <c r="AC128" s="16"/>
      <c r="AD128" s="16"/>
      <c r="AE128" s="16">
        <v>50</v>
      </c>
      <c r="AF128" s="16">
        <v>26</v>
      </c>
      <c r="AG128" s="16">
        <v>9</v>
      </c>
      <c r="AH128" s="16" t="s">
        <v>57</v>
      </c>
      <c r="AI128" s="16" t="s">
        <v>57</v>
      </c>
      <c r="AJ128" s="16" t="s">
        <v>57</v>
      </c>
      <c r="AK128" s="16" t="s">
        <v>77</v>
      </c>
      <c r="AL128" s="16" t="s">
        <v>77</v>
      </c>
      <c r="AM128" s="13" t="s">
        <v>77</v>
      </c>
      <c r="AN128" s="13" t="s">
        <v>1350</v>
      </c>
      <c r="AO128" s="13" t="s">
        <v>77</v>
      </c>
      <c r="AP128" s="13" t="s">
        <v>1351</v>
      </c>
      <c r="AQ128" s="13" t="s">
        <v>1313</v>
      </c>
      <c r="AR128" s="13">
        <v>15084493345</v>
      </c>
      <c r="AS128" s="59"/>
    </row>
    <row r="129" s="1" customFormat="1" ht="63" customHeight="1" spans="1:45">
      <c r="A129" s="10">
        <v>123</v>
      </c>
      <c r="B129" s="11" t="s">
        <v>1303</v>
      </c>
      <c r="C129" s="14" t="s">
        <v>57</v>
      </c>
      <c r="D129" s="13" t="s">
        <v>1352</v>
      </c>
      <c r="E129" s="13" t="s">
        <v>81</v>
      </c>
      <c r="F129" s="13" t="s">
        <v>1353</v>
      </c>
      <c r="G129" s="13" t="s">
        <v>1354</v>
      </c>
      <c r="H129" s="13" t="s">
        <v>62</v>
      </c>
      <c r="I129" s="13" t="s">
        <v>1355</v>
      </c>
      <c r="J129" s="23" t="s">
        <v>1356</v>
      </c>
      <c r="K129" s="13" t="s">
        <v>1357</v>
      </c>
      <c r="L129" s="23" t="s">
        <v>1356</v>
      </c>
      <c r="M129" s="13" t="s">
        <v>1354</v>
      </c>
      <c r="N129" s="13" t="s">
        <v>165</v>
      </c>
      <c r="O129" s="16" t="s">
        <v>665</v>
      </c>
      <c r="P129" s="13" t="s">
        <v>827</v>
      </c>
      <c r="Q129" s="13" t="s">
        <v>1358</v>
      </c>
      <c r="R129" s="13" t="s">
        <v>1359</v>
      </c>
      <c r="S129" s="16" t="s">
        <v>726</v>
      </c>
      <c r="T129" s="13" t="s">
        <v>1311</v>
      </c>
      <c r="U129" s="13" t="s">
        <v>105</v>
      </c>
      <c r="V129" s="13" t="s">
        <v>1312</v>
      </c>
      <c r="W129" s="13">
        <v>2023</v>
      </c>
      <c r="X129" s="13" t="s">
        <v>77</v>
      </c>
      <c r="Y129" s="13">
        <v>2023.3</v>
      </c>
      <c r="Z129" s="54">
        <v>2023.12</v>
      </c>
      <c r="AA129" s="16">
        <f t="shared" si="2"/>
        <v>65.25</v>
      </c>
      <c r="AB129" s="16">
        <v>65.25</v>
      </c>
      <c r="AC129" s="16"/>
      <c r="AD129" s="16"/>
      <c r="AE129" s="16"/>
      <c r="AF129" s="16">
        <v>945</v>
      </c>
      <c r="AG129" s="16">
        <v>55</v>
      </c>
      <c r="AH129" s="13" t="s">
        <v>57</v>
      </c>
      <c r="AI129" s="13" t="s">
        <v>57</v>
      </c>
      <c r="AJ129" s="13" t="s">
        <v>57</v>
      </c>
      <c r="AK129" s="13" t="s">
        <v>77</v>
      </c>
      <c r="AL129" s="13" t="s">
        <v>57</v>
      </c>
      <c r="AM129" s="13" t="s">
        <v>57</v>
      </c>
      <c r="AN129" s="13" t="s">
        <v>171</v>
      </c>
      <c r="AO129" s="13" t="s">
        <v>57</v>
      </c>
      <c r="AP129" s="13" t="s">
        <v>171</v>
      </c>
      <c r="AQ129" s="13" t="s">
        <v>1313</v>
      </c>
      <c r="AR129" s="13">
        <v>15084493345</v>
      </c>
      <c r="AS129" s="59"/>
    </row>
    <row r="130" s="1" customFormat="1" ht="63" customHeight="1" spans="1:45">
      <c r="A130" s="10">
        <v>124</v>
      </c>
      <c r="B130" s="11" t="s">
        <v>1303</v>
      </c>
      <c r="C130" s="14" t="s">
        <v>57</v>
      </c>
      <c r="D130" s="13" t="s">
        <v>1360</v>
      </c>
      <c r="E130" s="13" t="s">
        <v>81</v>
      </c>
      <c r="F130" s="13" t="s">
        <v>237</v>
      </c>
      <c r="G130" s="13" t="s">
        <v>1361</v>
      </c>
      <c r="H130" s="13" t="s">
        <v>62</v>
      </c>
      <c r="I130" s="13" t="s">
        <v>1362</v>
      </c>
      <c r="J130" s="23" t="s">
        <v>1363</v>
      </c>
      <c r="K130" s="13" t="s">
        <v>1364</v>
      </c>
      <c r="L130" s="23" t="s">
        <v>1363</v>
      </c>
      <c r="M130" s="13" t="s">
        <v>1361</v>
      </c>
      <c r="N130" s="13" t="s">
        <v>165</v>
      </c>
      <c r="O130" s="16" t="s">
        <v>665</v>
      </c>
      <c r="P130" s="13" t="s">
        <v>1365</v>
      </c>
      <c r="Q130" s="13" t="s">
        <v>1366</v>
      </c>
      <c r="R130" s="13" t="s">
        <v>1367</v>
      </c>
      <c r="S130" s="16" t="s">
        <v>726</v>
      </c>
      <c r="T130" s="13" t="s">
        <v>1311</v>
      </c>
      <c r="U130" s="13" t="s">
        <v>105</v>
      </c>
      <c r="V130" s="13" t="s">
        <v>1312</v>
      </c>
      <c r="W130" s="13">
        <v>2023</v>
      </c>
      <c r="X130" s="13" t="s">
        <v>77</v>
      </c>
      <c r="Y130" s="13">
        <v>2023.3</v>
      </c>
      <c r="Z130" s="54">
        <v>2023.12</v>
      </c>
      <c r="AA130" s="16">
        <f t="shared" si="2"/>
        <v>15</v>
      </c>
      <c r="AB130" s="16">
        <v>15</v>
      </c>
      <c r="AC130" s="16"/>
      <c r="AD130" s="16"/>
      <c r="AE130" s="16"/>
      <c r="AF130" s="16">
        <v>608</v>
      </c>
      <c r="AG130" s="16">
        <v>62</v>
      </c>
      <c r="AH130" s="13" t="s">
        <v>57</v>
      </c>
      <c r="AI130" s="13" t="s">
        <v>57</v>
      </c>
      <c r="AJ130" s="13" t="s">
        <v>57</v>
      </c>
      <c r="AK130" s="13" t="s">
        <v>77</v>
      </c>
      <c r="AL130" s="13" t="s">
        <v>57</v>
      </c>
      <c r="AM130" s="13" t="s">
        <v>57</v>
      </c>
      <c r="AN130" s="13" t="s">
        <v>171</v>
      </c>
      <c r="AO130" s="13" t="s">
        <v>57</v>
      </c>
      <c r="AP130" s="13" t="s">
        <v>171</v>
      </c>
      <c r="AQ130" s="13" t="s">
        <v>1313</v>
      </c>
      <c r="AR130" s="13">
        <v>15084493345</v>
      </c>
      <c r="AS130" s="59"/>
    </row>
    <row r="131" s="1" customFormat="1" ht="63" customHeight="1" spans="1:45">
      <c r="A131" s="10">
        <v>125</v>
      </c>
      <c r="B131" s="11" t="s">
        <v>1368</v>
      </c>
      <c r="C131" s="14" t="s">
        <v>57</v>
      </c>
      <c r="D131" s="13" t="s">
        <v>1369</v>
      </c>
      <c r="E131" s="13" t="s">
        <v>81</v>
      </c>
      <c r="F131" s="13" t="s">
        <v>326</v>
      </c>
      <c r="G131" s="13" t="s">
        <v>1370</v>
      </c>
      <c r="H131" s="13" t="s">
        <v>62</v>
      </c>
      <c r="I131" s="13" t="s">
        <v>1371</v>
      </c>
      <c r="J131" s="13" t="s">
        <v>1372</v>
      </c>
      <c r="K131" s="13" t="s">
        <v>1373</v>
      </c>
      <c r="L131" s="13" t="s">
        <v>1374</v>
      </c>
      <c r="M131" s="13" t="s">
        <v>1374</v>
      </c>
      <c r="N131" s="13" t="s">
        <v>688</v>
      </c>
      <c r="O131" s="13" t="s">
        <v>1375</v>
      </c>
      <c r="P131" s="13" t="s">
        <v>1376</v>
      </c>
      <c r="Q131" s="13" t="s">
        <v>1377</v>
      </c>
      <c r="R131" s="13" t="s">
        <v>1378</v>
      </c>
      <c r="S131" s="13" t="s">
        <v>169</v>
      </c>
      <c r="T131" s="13" t="s">
        <v>1108</v>
      </c>
      <c r="U131" s="13" t="s">
        <v>105</v>
      </c>
      <c r="V131" s="13" t="s">
        <v>1379</v>
      </c>
      <c r="W131" s="13" t="s">
        <v>387</v>
      </c>
      <c r="X131" s="13" t="s">
        <v>77</v>
      </c>
      <c r="Y131" s="13">
        <v>2023.01</v>
      </c>
      <c r="Z131" s="13">
        <v>2023.12</v>
      </c>
      <c r="AA131" s="16">
        <f t="shared" si="2"/>
        <v>52</v>
      </c>
      <c r="AB131" s="16">
        <v>52</v>
      </c>
      <c r="AC131" s="16"/>
      <c r="AD131" s="16"/>
      <c r="AE131" s="16"/>
      <c r="AF131" s="16">
        <v>86</v>
      </c>
      <c r="AG131" s="16">
        <v>15</v>
      </c>
      <c r="AH131" s="13" t="s">
        <v>57</v>
      </c>
      <c r="AI131" s="13" t="s">
        <v>57</v>
      </c>
      <c r="AJ131" s="13" t="s">
        <v>57</v>
      </c>
      <c r="AK131" s="13" t="s">
        <v>77</v>
      </c>
      <c r="AL131" s="13" t="s">
        <v>57</v>
      </c>
      <c r="AM131" s="13" t="s">
        <v>57</v>
      </c>
      <c r="AN131" s="13" t="s">
        <v>171</v>
      </c>
      <c r="AO131" s="13" t="s">
        <v>57</v>
      </c>
      <c r="AP131" s="13" t="s">
        <v>171</v>
      </c>
      <c r="AQ131" s="13" t="s">
        <v>1380</v>
      </c>
      <c r="AR131" s="13">
        <v>15178982288</v>
      </c>
      <c r="AS131" s="48"/>
    </row>
    <row r="132" s="1" customFormat="1" ht="63" customHeight="1" spans="1:45">
      <c r="A132" s="10">
        <v>126</v>
      </c>
      <c r="B132" s="11" t="s">
        <v>1368</v>
      </c>
      <c r="C132" s="14" t="s">
        <v>77</v>
      </c>
      <c r="D132" s="13" t="s">
        <v>1381</v>
      </c>
      <c r="E132" s="13" t="s">
        <v>81</v>
      </c>
      <c r="F132" s="13" t="s">
        <v>158</v>
      </c>
      <c r="G132" s="13" t="s">
        <v>1382</v>
      </c>
      <c r="H132" s="13" t="s">
        <v>1383</v>
      </c>
      <c r="I132" s="13" t="s">
        <v>1384</v>
      </c>
      <c r="J132" s="13" t="s">
        <v>1385</v>
      </c>
      <c r="K132" s="13" t="s">
        <v>1386</v>
      </c>
      <c r="L132" s="13" t="s">
        <v>1387</v>
      </c>
      <c r="M132" s="13" t="s">
        <v>1388</v>
      </c>
      <c r="N132" s="13" t="s">
        <v>688</v>
      </c>
      <c r="O132" s="13" t="s">
        <v>1375</v>
      </c>
      <c r="P132" s="13" t="s">
        <v>1389</v>
      </c>
      <c r="Q132" s="13" t="s">
        <v>1390</v>
      </c>
      <c r="R132" s="13" t="s">
        <v>1391</v>
      </c>
      <c r="S132" s="13" t="s">
        <v>169</v>
      </c>
      <c r="T132" s="13" t="s">
        <v>1108</v>
      </c>
      <c r="U132" s="13" t="s">
        <v>105</v>
      </c>
      <c r="V132" s="13" t="s">
        <v>1379</v>
      </c>
      <c r="W132" s="13" t="s">
        <v>387</v>
      </c>
      <c r="X132" s="13" t="s">
        <v>77</v>
      </c>
      <c r="Y132" s="13">
        <v>2023.01</v>
      </c>
      <c r="Z132" s="13">
        <v>2023.12</v>
      </c>
      <c r="AA132" s="16">
        <f t="shared" si="2"/>
        <v>78.4</v>
      </c>
      <c r="AB132" s="16">
        <v>78.4</v>
      </c>
      <c r="AC132" s="16"/>
      <c r="AD132" s="16"/>
      <c r="AE132" s="16"/>
      <c r="AF132" s="16">
        <v>1440</v>
      </c>
      <c r="AG132" s="16">
        <v>122</v>
      </c>
      <c r="AH132" s="13" t="s">
        <v>57</v>
      </c>
      <c r="AI132" s="13" t="s">
        <v>57</v>
      </c>
      <c r="AJ132" s="13" t="s">
        <v>57</v>
      </c>
      <c r="AK132" s="13" t="s">
        <v>77</v>
      </c>
      <c r="AL132" s="13" t="s">
        <v>77</v>
      </c>
      <c r="AM132" s="13" t="s">
        <v>57</v>
      </c>
      <c r="AN132" s="13" t="s">
        <v>171</v>
      </c>
      <c r="AO132" s="13" t="s">
        <v>57</v>
      </c>
      <c r="AP132" s="13" t="s">
        <v>171</v>
      </c>
      <c r="AQ132" s="13" t="s">
        <v>1380</v>
      </c>
      <c r="AR132" s="13">
        <v>15178982288</v>
      </c>
      <c r="AS132" s="48"/>
    </row>
    <row r="133" s="1" customFormat="1" ht="63" customHeight="1" spans="1:45">
      <c r="A133" s="10">
        <v>127</v>
      </c>
      <c r="B133" s="11" t="s">
        <v>1368</v>
      </c>
      <c r="C133" s="14" t="s">
        <v>77</v>
      </c>
      <c r="D133" s="13" t="s">
        <v>1392</v>
      </c>
      <c r="E133" s="13" t="s">
        <v>81</v>
      </c>
      <c r="F133" s="13" t="s">
        <v>158</v>
      </c>
      <c r="G133" s="13" t="s">
        <v>1393</v>
      </c>
      <c r="H133" s="13" t="s">
        <v>944</v>
      </c>
      <c r="I133" s="13" t="s">
        <v>1394</v>
      </c>
      <c r="J133" s="13" t="s">
        <v>1395</v>
      </c>
      <c r="K133" s="13" t="s">
        <v>1396</v>
      </c>
      <c r="L133" s="13" t="s">
        <v>1397</v>
      </c>
      <c r="M133" s="13" t="s">
        <v>1398</v>
      </c>
      <c r="N133" s="13" t="s">
        <v>688</v>
      </c>
      <c r="O133" s="13" t="s">
        <v>1375</v>
      </c>
      <c r="P133" s="13" t="s">
        <v>1399</v>
      </c>
      <c r="Q133" s="13" t="s">
        <v>1400</v>
      </c>
      <c r="R133" s="13" t="s">
        <v>1401</v>
      </c>
      <c r="S133" s="13" t="s">
        <v>169</v>
      </c>
      <c r="T133" s="13" t="s">
        <v>1108</v>
      </c>
      <c r="U133" s="13" t="s">
        <v>105</v>
      </c>
      <c r="V133" s="13" t="s">
        <v>1379</v>
      </c>
      <c r="W133" s="13">
        <v>2023</v>
      </c>
      <c r="X133" s="13" t="s">
        <v>77</v>
      </c>
      <c r="Y133" s="13">
        <v>2023.01</v>
      </c>
      <c r="Z133" s="13">
        <v>2023.12</v>
      </c>
      <c r="AA133" s="16">
        <f t="shared" si="2"/>
        <v>92.9</v>
      </c>
      <c r="AB133" s="16">
        <v>92.9</v>
      </c>
      <c r="AC133" s="16"/>
      <c r="AD133" s="16"/>
      <c r="AE133" s="16"/>
      <c r="AF133" s="16">
        <v>363</v>
      </c>
      <c r="AG133" s="16">
        <v>27</v>
      </c>
      <c r="AH133" s="13" t="s">
        <v>57</v>
      </c>
      <c r="AI133" s="13" t="s">
        <v>57</v>
      </c>
      <c r="AJ133" s="13" t="s">
        <v>57</v>
      </c>
      <c r="AK133" s="13" t="s">
        <v>77</v>
      </c>
      <c r="AL133" s="13" t="s">
        <v>77</v>
      </c>
      <c r="AM133" s="13" t="s">
        <v>57</v>
      </c>
      <c r="AN133" s="13" t="s">
        <v>171</v>
      </c>
      <c r="AO133" s="13" t="s">
        <v>57</v>
      </c>
      <c r="AP133" s="13" t="s">
        <v>171</v>
      </c>
      <c r="AQ133" s="13" t="s">
        <v>1380</v>
      </c>
      <c r="AR133" s="13">
        <v>15178982288</v>
      </c>
      <c r="AS133" s="48"/>
    </row>
    <row r="134" s="1" customFormat="1" ht="63" customHeight="1" spans="1:45">
      <c r="A134" s="10">
        <v>128</v>
      </c>
      <c r="B134" s="11" t="s">
        <v>1368</v>
      </c>
      <c r="C134" s="14" t="s">
        <v>77</v>
      </c>
      <c r="D134" s="13" t="s">
        <v>1402</v>
      </c>
      <c r="E134" s="13" t="s">
        <v>81</v>
      </c>
      <c r="F134" s="13" t="s">
        <v>158</v>
      </c>
      <c r="G134" s="13" t="s">
        <v>1403</v>
      </c>
      <c r="H134" s="13" t="s">
        <v>944</v>
      </c>
      <c r="I134" s="13" t="s">
        <v>1404</v>
      </c>
      <c r="J134" s="13" t="s">
        <v>1405</v>
      </c>
      <c r="K134" s="13" t="s">
        <v>1406</v>
      </c>
      <c r="L134" s="13" t="s">
        <v>1407</v>
      </c>
      <c r="M134" s="13" t="s">
        <v>1408</v>
      </c>
      <c r="N134" s="13" t="s">
        <v>688</v>
      </c>
      <c r="O134" s="13" t="s">
        <v>1375</v>
      </c>
      <c r="P134" s="13" t="s">
        <v>1409</v>
      </c>
      <c r="Q134" s="13" t="s">
        <v>1390</v>
      </c>
      <c r="R134" s="13" t="s">
        <v>1390</v>
      </c>
      <c r="S134" s="13" t="s">
        <v>169</v>
      </c>
      <c r="T134" s="13" t="s">
        <v>1108</v>
      </c>
      <c r="U134" s="13" t="s">
        <v>105</v>
      </c>
      <c r="V134" s="13" t="s">
        <v>1379</v>
      </c>
      <c r="W134" s="13">
        <v>2023</v>
      </c>
      <c r="X134" s="13" t="s">
        <v>77</v>
      </c>
      <c r="Y134" s="13">
        <v>2023.01</v>
      </c>
      <c r="Z134" s="13">
        <v>2023.12</v>
      </c>
      <c r="AA134" s="16">
        <f t="shared" si="2"/>
        <v>59.5</v>
      </c>
      <c r="AB134" s="16">
        <v>59.5</v>
      </c>
      <c r="AC134" s="16"/>
      <c r="AD134" s="16"/>
      <c r="AE134" s="16"/>
      <c r="AF134" s="16">
        <v>365</v>
      </c>
      <c r="AG134" s="16">
        <v>15</v>
      </c>
      <c r="AH134" s="13" t="s">
        <v>57</v>
      </c>
      <c r="AI134" s="13" t="s">
        <v>57</v>
      </c>
      <c r="AJ134" s="13" t="s">
        <v>57</v>
      </c>
      <c r="AK134" s="13" t="s">
        <v>77</v>
      </c>
      <c r="AL134" s="13" t="s">
        <v>77</v>
      </c>
      <c r="AM134" s="13" t="s">
        <v>57</v>
      </c>
      <c r="AN134" s="13" t="s">
        <v>171</v>
      </c>
      <c r="AO134" s="13" t="s">
        <v>57</v>
      </c>
      <c r="AP134" s="13" t="s">
        <v>171</v>
      </c>
      <c r="AQ134" s="13" t="s">
        <v>1380</v>
      </c>
      <c r="AR134" s="13">
        <v>15178982288</v>
      </c>
      <c r="AS134" s="48"/>
    </row>
    <row r="135" s="1" customFormat="1" ht="63" customHeight="1" spans="1:45">
      <c r="A135" s="10">
        <v>129</v>
      </c>
      <c r="B135" s="11" t="s">
        <v>1368</v>
      </c>
      <c r="C135" s="14" t="s">
        <v>57</v>
      </c>
      <c r="D135" s="13" t="s">
        <v>1410</v>
      </c>
      <c r="E135" s="13" t="s">
        <v>81</v>
      </c>
      <c r="F135" s="13" t="s">
        <v>158</v>
      </c>
      <c r="G135" s="13" t="s">
        <v>1411</v>
      </c>
      <c r="H135" s="13" t="s">
        <v>62</v>
      </c>
      <c r="I135" s="13" t="s">
        <v>1412</v>
      </c>
      <c r="J135" s="13" t="s">
        <v>1413</v>
      </c>
      <c r="K135" s="13" t="s">
        <v>1414</v>
      </c>
      <c r="L135" s="13" t="s">
        <v>1415</v>
      </c>
      <c r="M135" s="13" t="s">
        <v>1415</v>
      </c>
      <c r="N135" s="13" t="s">
        <v>688</v>
      </c>
      <c r="O135" s="13" t="s">
        <v>1375</v>
      </c>
      <c r="P135" s="13" t="s">
        <v>1416</v>
      </c>
      <c r="Q135" s="13" t="s">
        <v>1417</v>
      </c>
      <c r="R135" s="13" t="s">
        <v>1418</v>
      </c>
      <c r="S135" s="13" t="s">
        <v>169</v>
      </c>
      <c r="T135" s="13" t="s">
        <v>1108</v>
      </c>
      <c r="U135" s="13" t="s">
        <v>105</v>
      </c>
      <c r="V135" s="13" t="s">
        <v>1379</v>
      </c>
      <c r="W135" s="13">
        <v>2023</v>
      </c>
      <c r="X135" s="13" t="s">
        <v>77</v>
      </c>
      <c r="Y135" s="13">
        <v>2023.01</v>
      </c>
      <c r="Z135" s="13">
        <v>2023.12</v>
      </c>
      <c r="AA135" s="16">
        <f t="shared" si="2"/>
        <v>94.7</v>
      </c>
      <c r="AB135" s="16">
        <v>94.7</v>
      </c>
      <c r="AC135" s="16"/>
      <c r="AD135" s="16"/>
      <c r="AE135" s="16"/>
      <c r="AF135" s="16">
        <v>950</v>
      </c>
      <c r="AG135" s="16">
        <v>63</v>
      </c>
      <c r="AH135" s="13" t="s">
        <v>57</v>
      </c>
      <c r="AI135" s="13" t="s">
        <v>57</v>
      </c>
      <c r="AJ135" s="13" t="s">
        <v>57</v>
      </c>
      <c r="AK135" s="13" t="s">
        <v>77</v>
      </c>
      <c r="AL135" s="13" t="s">
        <v>57</v>
      </c>
      <c r="AM135" s="13" t="s">
        <v>57</v>
      </c>
      <c r="AN135" s="13" t="s">
        <v>171</v>
      </c>
      <c r="AO135" s="13" t="s">
        <v>57</v>
      </c>
      <c r="AP135" s="13" t="s">
        <v>171</v>
      </c>
      <c r="AQ135" s="13" t="s">
        <v>1380</v>
      </c>
      <c r="AR135" s="13">
        <v>15178982288</v>
      </c>
      <c r="AS135" s="48"/>
    </row>
    <row r="136" s="1" customFormat="1" ht="63" customHeight="1" spans="1:45">
      <c r="A136" s="10">
        <v>130</v>
      </c>
      <c r="B136" s="11" t="s">
        <v>1419</v>
      </c>
      <c r="C136" s="14" t="s">
        <v>57</v>
      </c>
      <c r="D136" s="15" t="s">
        <v>1420</v>
      </c>
      <c r="E136" s="15" t="s">
        <v>81</v>
      </c>
      <c r="F136" s="15" t="s">
        <v>286</v>
      </c>
      <c r="G136" s="15" t="s">
        <v>1421</v>
      </c>
      <c r="H136" s="15" t="s">
        <v>62</v>
      </c>
      <c r="I136" s="15" t="s">
        <v>1422</v>
      </c>
      <c r="J136" s="15" t="s">
        <v>1423</v>
      </c>
      <c r="K136" s="15" t="s">
        <v>1424</v>
      </c>
      <c r="L136" s="15" t="s">
        <v>1423</v>
      </c>
      <c r="M136" s="15" t="s">
        <v>1425</v>
      </c>
      <c r="N136" s="15" t="s">
        <v>344</v>
      </c>
      <c r="O136" s="15" t="s">
        <v>1426</v>
      </c>
      <c r="P136" s="15" t="s">
        <v>1427</v>
      </c>
      <c r="Q136" s="15"/>
      <c r="R136" s="15" t="s">
        <v>1428</v>
      </c>
      <c r="S136" s="15" t="s">
        <v>73</v>
      </c>
      <c r="T136" s="15" t="s">
        <v>1429</v>
      </c>
      <c r="U136" s="15" t="s">
        <v>105</v>
      </c>
      <c r="V136" s="15" t="s">
        <v>1430</v>
      </c>
      <c r="W136" s="15">
        <v>2023</v>
      </c>
      <c r="X136" s="18" t="s">
        <v>77</v>
      </c>
      <c r="Y136" s="15">
        <v>202302</v>
      </c>
      <c r="Z136" s="15">
        <v>202310</v>
      </c>
      <c r="AA136" s="16">
        <f t="shared" ref="AA136:AA199" si="3">AB136+AC136+AD136+AE136</f>
        <v>20</v>
      </c>
      <c r="AB136" s="18">
        <v>20</v>
      </c>
      <c r="AC136" s="18"/>
      <c r="AD136" s="18"/>
      <c r="AE136" s="18"/>
      <c r="AF136" s="18">
        <v>7200</v>
      </c>
      <c r="AG136" s="18" t="s">
        <v>1431</v>
      </c>
      <c r="AH136" s="15" t="s">
        <v>57</v>
      </c>
      <c r="AI136" s="15" t="s">
        <v>57</v>
      </c>
      <c r="AJ136" s="15" t="s">
        <v>57</v>
      </c>
      <c r="AK136" s="15" t="s">
        <v>77</v>
      </c>
      <c r="AL136" s="18" t="s">
        <v>57</v>
      </c>
      <c r="AM136" s="15" t="s">
        <v>57</v>
      </c>
      <c r="AN136" s="15" t="s">
        <v>171</v>
      </c>
      <c r="AO136" s="15" t="s">
        <v>57</v>
      </c>
      <c r="AP136" s="15" t="s">
        <v>171</v>
      </c>
      <c r="AQ136" s="15" t="s">
        <v>1432</v>
      </c>
      <c r="AR136" s="15">
        <v>13896129898</v>
      </c>
      <c r="AS136" s="79"/>
    </row>
    <row r="137" s="1" customFormat="1" ht="63" customHeight="1" spans="1:45">
      <c r="A137" s="10">
        <v>131</v>
      </c>
      <c r="B137" s="11" t="s">
        <v>1419</v>
      </c>
      <c r="C137" s="14" t="s">
        <v>77</v>
      </c>
      <c r="D137" s="15" t="s">
        <v>1433</v>
      </c>
      <c r="E137" s="13" t="s">
        <v>59</v>
      </c>
      <c r="F137" s="13" t="s">
        <v>1434</v>
      </c>
      <c r="G137" s="15" t="s">
        <v>1435</v>
      </c>
      <c r="H137" s="13" t="s">
        <v>62</v>
      </c>
      <c r="I137" s="15" t="s">
        <v>1436</v>
      </c>
      <c r="J137" s="13" t="s">
        <v>1437</v>
      </c>
      <c r="K137" s="13" t="s">
        <v>1438</v>
      </c>
      <c r="L137" s="13" t="s">
        <v>1439</v>
      </c>
      <c r="M137" s="13" t="s">
        <v>1440</v>
      </c>
      <c r="N137" s="13" t="s">
        <v>344</v>
      </c>
      <c r="O137" s="13" t="s">
        <v>665</v>
      </c>
      <c r="P137" s="13" t="s">
        <v>1441</v>
      </c>
      <c r="Q137" s="13" t="s">
        <v>1442</v>
      </c>
      <c r="R137" s="13" t="s">
        <v>1439</v>
      </c>
      <c r="S137" s="13" t="s">
        <v>726</v>
      </c>
      <c r="T137" s="13" t="s">
        <v>1429</v>
      </c>
      <c r="U137" s="13" t="s">
        <v>105</v>
      </c>
      <c r="V137" s="13" t="s">
        <v>1430</v>
      </c>
      <c r="W137" s="13">
        <v>2023</v>
      </c>
      <c r="X137" s="16" t="s">
        <v>77</v>
      </c>
      <c r="Y137" s="13">
        <v>202302</v>
      </c>
      <c r="Z137" s="13">
        <v>202310</v>
      </c>
      <c r="AA137" s="16">
        <f t="shared" si="3"/>
        <v>29</v>
      </c>
      <c r="AB137" s="13">
        <v>29</v>
      </c>
      <c r="AC137" s="13"/>
      <c r="AD137" s="13"/>
      <c r="AE137" s="13"/>
      <c r="AF137" s="13">
        <v>98</v>
      </c>
      <c r="AG137" s="13">
        <v>78</v>
      </c>
      <c r="AH137" s="13" t="s">
        <v>57</v>
      </c>
      <c r="AI137" s="13" t="s">
        <v>57</v>
      </c>
      <c r="AJ137" s="13" t="s">
        <v>57</v>
      </c>
      <c r="AK137" s="13" t="s">
        <v>77</v>
      </c>
      <c r="AL137" s="13" t="s">
        <v>77</v>
      </c>
      <c r="AM137" s="13" t="s">
        <v>57</v>
      </c>
      <c r="AN137" s="13" t="s">
        <v>171</v>
      </c>
      <c r="AO137" s="13" t="s">
        <v>57</v>
      </c>
      <c r="AP137" s="13" t="s">
        <v>171</v>
      </c>
      <c r="AQ137" s="13" t="s">
        <v>1432</v>
      </c>
      <c r="AR137" s="13">
        <v>13896129898</v>
      </c>
      <c r="AS137" s="58"/>
    </row>
    <row r="138" s="1" customFormat="1" ht="63" customHeight="1" spans="1:45">
      <c r="A138" s="10">
        <v>132</v>
      </c>
      <c r="B138" s="11" t="s">
        <v>1419</v>
      </c>
      <c r="C138" s="14" t="s">
        <v>77</v>
      </c>
      <c r="D138" s="15" t="s">
        <v>1443</v>
      </c>
      <c r="E138" s="15" t="s">
        <v>81</v>
      </c>
      <c r="F138" s="15" t="s">
        <v>1444</v>
      </c>
      <c r="G138" s="15" t="s">
        <v>1445</v>
      </c>
      <c r="H138" s="15" t="s">
        <v>62</v>
      </c>
      <c r="I138" s="15" t="s">
        <v>1446</v>
      </c>
      <c r="J138" s="15" t="s">
        <v>1447</v>
      </c>
      <c r="K138" s="15" t="s">
        <v>330</v>
      </c>
      <c r="L138" s="15" t="s">
        <v>1448</v>
      </c>
      <c r="M138" s="15" t="s">
        <v>1449</v>
      </c>
      <c r="N138" s="15" t="s">
        <v>1450</v>
      </c>
      <c r="O138" s="15" t="s">
        <v>1426</v>
      </c>
      <c r="P138" s="15" t="s">
        <v>1451</v>
      </c>
      <c r="Q138" s="15"/>
      <c r="R138" s="15" t="s">
        <v>1452</v>
      </c>
      <c r="S138" s="15" t="s">
        <v>73</v>
      </c>
      <c r="T138" s="15" t="s">
        <v>1429</v>
      </c>
      <c r="U138" s="15" t="s">
        <v>105</v>
      </c>
      <c r="V138" s="15" t="s">
        <v>1430</v>
      </c>
      <c r="W138" s="15">
        <v>2023</v>
      </c>
      <c r="X138" s="18" t="s">
        <v>77</v>
      </c>
      <c r="Y138" s="15">
        <v>202302</v>
      </c>
      <c r="Z138" s="15">
        <v>202310</v>
      </c>
      <c r="AA138" s="16">
        <f t="shared" si="3"/>
        <v>38.5</v>
      </c>
      <c r="AB138" s="18">
        <v>38.5</v>
      </c>
      <c r="AC138" s="18"/>
      <c r="AD138" s="18"/>
      <c r="AE138" s="18"/>
      <c r="AF138" s="18">
        <v>1300</v>
      </c>
      <c r="AG138" s="18" t="s">
        <v>1453</v>
      </c>
      <c r="AH138" s="15" t="s">
        <v>57</v>
      </c>
      <c r="AI138" s="15" t="s">
        <v>57</v>
      </c>
      <c r="AJ138" s="15" t="s">
        <v>57</v>
      </c>
      <c r="AK138" s="15" t="s">
        <v>77</v>
      </c>
      <c r="AL138" s="15" t="s">
        <v>77</v>
      </c>
      <c r="AM138" s="15" t="s">
        <v>57</v>
      </c>
      <c r="AN138" s="15" t="s">
        <v>171</v>
      </c>
      <c r="AO138" s="15" t="s">
        <v>57</v>
      </c>
      <c r="AP138" s="15" t="s">
        <v>171</v>
      </c>
      <c r="AQ138" s="15" t="s">
        <v>1432</v>
      </c>
      <c r="AR138" s="15">
        <v>13896129898</v>
      </c>
      <c r="AS138" s="79"/>
    </row>
    <row r="139" s="1" customFormat="1" ht="63" customHeight="1" spans="1:45">
      <c r="A139" s="10">
        <v>133</v>
      </c>
      <c r="B139" s="11" t="s">
        <v>1419</v>
      </c>
      <c r="C139" s="14" t="s">
        <v>77</v>
      </c>
      <c r="D139" s="15" t="s">
        <v>1454</v>
      </c>
      <c r="E139" s="18" t="s">
        <v>59</v>
      </c>
      <c r="F139" s="15" t="s">
        <v>1455</v>
      </c>
      <c r="G139" s="15" t="s">
        <v>1456</v>
      </c>
      <c r="H139" s="15" t="s">
        <v>160</v>
      </c>
      <c r="I139" s="15" t="s">
        <v>1457</v>
      </c>
      <c r="J139" s="15" t="s">
        <v>1458</v>
      </c>
      <c r="K139" s="15" t="s">
        <v>330</v>
      </c>
      <c r="L139" s="15" t="s">
        <v>1459</v>
      </c>
      <c r="M139" s="15" t="s">
        <v>1456</v>
      </c>
      <c r="N139" s="15" t="s">
        <v>344</v>
      </c>
      <c r="O139" s="15" t="s">
        <v>1426</v>
      </c>
      <c r="P139" s="15" t="s">
        <v>1460</v>
      </c>
      <c r="Q139" s="15"/>
      <c r="R139" s="15" t="s">
        <v>1461</v>
      </c>
      <c r="S139" s="15" t="s">
        <v>103</v>
      </c>
      <c r="T139" s="15" t="s">
        <v>1429</v>
      </c>
      <c r="U139" s="15" t="s">
        <v>105</v>
      </c>
      <c r="V139" s="15" t="s">
        <v>1430</v>
      </c>
      <c r="W139" s="15">
        <v>2023</v>
      </c>
      <c r="X139" s="18" t="s">
        <v>77</v>
      </c>
      <c r="Y139" s="15">
        <v>202302</v>
      </c>
      <c r="Z139" s="15">
        <v>202310</v>
      </c>
      <c r="AA139" s="16">
        <f t="shared" si="3"/>
        <v>10</v>
      </c>
      <c r="AB139" s="18">
        <v>10</v>
      </c>
      <c r="AC139" s="18"/>
      <c r="AD139" s="18"/>
      <c r="AE139" s="18"/>
      <c r="AF139" s="18">
        <v>450</v>
      </c>
      <c r="AG139" s="18" t="s">
        <v>1462</v>
      </c>
      <c r="AH139" s="15" t="s">
        <v>57</v>
      </c>
      <c r="AI139" s="15" t="s">
        <v>57</v>
      </c>
      <c r="AJ139" s="15" t="s">
        <v>57</v>
      </c>
      <c r="AK139" s="15" t="s">
        <v>77</v>
      </c>
      <c r="AL139" s="15" t="s">
        <v>77</v>
      </c>
      <c r="AM139" s="15" t="s">
        <v>57</v>
      </c>
      <c r="AN139" s="15" t="s">
        <v>171</v>
      </c>
      <c r="AO139" s="15" t="s">
        <v>57</v>
      </c>
      <c r="AP139" s="15" t="s">
        <v>171</v>
      </c>
      <c r="AQ139" s="15" t="s">
        <v>1432</v>
      </c>
      <c r="AR139" s="15">
        <v>13896129898</v>
      </c>
      <c r="AS139" s="79"/>
    </row>
    <row r="140" s="1" customFormat="1" ht="63" customHeight="1" spans="1:45">
      <c r="A140" s="10">
        <v>134</v>
      </c>
      <c r="B140" s="11" t="s">
        <v>1419</v>
      </c>
      <c r="C140" s="14" t="s">
        <v>77</v>
      </c>
      <c r="D140" s="15" t="s">
        <v>1463</v>
      </c>
      <c r="E140" s="15" t="s">
        <v>81</v>
      </c>
      <c r="F140" s="15" t="s">
        <v>209</v>
      </c>
      <c r="G140" s="15" t="s">
        <v>1464</v>
      </c>
      <c r="H140" s="15" t="s">
        <v>160</v>
      </c>
      <c r="I140" s="15" t="s">
        <v>1446</v>
      </c>
      <c r="J140" s="15" t="s">
        <v>1465</v>
      </c>
      <c r="K140" s="15" t="s">
        <v>330</v>
      </c>
      <c r="L140" s="15" t="s">
        <v>1465</v>
      </c>
      <c r="M140" s="15" t="s">
        <v>1464</v>
      </c>
      <c r="N140" s="15" t="s">
        <v>344</v>
      </c>
      <c r="O140" s="15" t="s">
        <v>1426</v>
      </c>
      <c r="P140" s="15" t="s">
        <v>1466</v>
      </c>
      <c r="Q140" s="15"/>
      <c r="R140" s="15" t="s">
        <v>1428</v>
      </c>
      <c r="S140" s="15" t="s">
        <v>73</v>
      </c>
      <c r="T140" s="15" t="s">
        <v>1429</v>
      </c>
      <c r="U140" s="15" t="s">
        <v>105</v>
      </c>
      <c r="V140" s="15" t="s">
        <v>1430</v>
      </c>
      <c r="W140" s="15">
        <v>2023</v>
      </c>
      <c r="X140" s="18" t="s">
        <v>77</v>
      </c>
      <c r="Y140" s="15">
        <v>202302</v>
      </c>
      <c r="Z140" s="15">
        <v>202310</v>
      </c>
      <c r="AA140" s="16">
        <f t="shared" si="3"/>
        <v>8</v>
      </c>
      <c r="AB140" s="18">
        <v>8</v>
      </c>
      <c r="AC140" s="18"/>
      <c r="AD140" s="18"/>
      <c r="AE140" s="18"/>
      <c r="AF140" s="18">
        <v>184</v>
      </c>
      <c r="AG140" s="18" t="s">
        <v>1467</v>
      </c>
      <c r="AH140" s="15" t="s">
        <v>57</v>
      </c>
      <c r="AI140" s="15" t="s">
        <v>57</v>
      </c>
      <c r="AJ140" s="15" t="s">
        <v>57</v>
      </c>
      <c r="AK140" s="15" t="s">
        <v>77</v>
      </c>
      <c r="AL140" s="15" t="s">
        <v>77</v>
      </c>
      <c r="AM140" s="15" t="s">
        <v>57</v>
      </c>
      <c r="AN140" s="15" t="s">
        <v>171</v>
      </c>
      <c r="AO140" s="15" t="s">
        <v>57</v>
      </c>
      <c r="AP140" s="15" t="s">
        <v>171</v>
      </c>
      <c r="AQ140" s="15" t="s">
        <v>1432</v>
      </c>
      <c r="AR140" s="15">
        <v>13896129898</v>
      </c>
      <c r="AS140" s="79"/>
    </row>
    <row r="141" s="1" customFormat="1" ht="63" customHeight="1" spans="1:45">
      <c r="A141" s="10">
        <v>135</v>
      </c>
      <c r="B141" s="11" t="s">
        <v>1419</v>
      </c>
      <c r="C141" s="14" t="s">
        <v>77</v>
      </c>
      <c r="D141" s="15" t="s">
        <v>1468</v>
      </c>
      <c r="E141" s="15" t="s">
        <v>81</v>
      </c>
      <c r="F141" s="15" t="s">
        <v>237</v>
      </c>
      <c r="G141" s="15" t="s">
        <v>1469</v>
      </c>
      <c r="H141" s="15" t="s">
        <v>62</v>
      </c>
      <c r="I141" s="15" t="s">
        <v>1470</v>
      </c>
      <c r="J141" s="15" t="s">
        <v>1471</v>
      </c>
      <c r="K141" s="15" t="s">
        <v>330</v>
      </c>
      <c r="L141" s="15" t="s">
        <v>1472</v>
      </c>
      <c r="M141" s="15" t="s">
        <v>1473</v>
      </c>
      <c r="N141" s="15" t="s">
        <v>344</v>
      </c>
      <c r="O141" s="15" t="s">
        <v>1426</v>
      </c>
      <c r="P141" s="15" t="s">
        <v>1474</v>
      </c>
      <c r="Q141" s="15"/>
      <c r="R141" s="15" t="s">
        <v>1475</v>
      </c>
      <c r="S141" s="15" t="s">
        <v>73</v>
      </c>
      <c r="T141" s="15" t="s">
        <v>1429</v>
      </c>
      <c r="U141" s="15" t="s">
        <v>105</v>
      </c>
      <c r="V141" s="15" t="s">
        <v>1430</v>
      </c>
      <c r="W141" s="15">
        <v>2023</v>
      </c>
      <c r="X141" s="18" t="s">
        <v>77</v>
      </c>
      <c r="Y141" s="15">
        <v>202302</v>
      </c>
      <c r="Z141" s="15">
        <v>202310</v>
      </c>
      <c r="AA141" s="16">
        <f t="shared" si="3"/>
        <v>13</v>
      </c>
      <c r="AB141" s="18">
        <v>13</v>
      </c>
      <c r="AC141" s="18"/>
      <c r="AD141" s="18"/>
      <c r="AE141" s="18"/>
      <c r="AF141" s="18">
        <v>297</v>
      </c>
      <c r="AG141" s="18" t="s">
        <v>1476</v>
      </c>
      <c r="AH141" s="15" t="s">
        <v>57</v>
      </c>
      <c r="AI141" s="15" t="s">
        <v>57</v>
      </c>
      <c r="AJ141" s="15" t="s">
        <v>57</v>
      </c>
      <c r="AK141" s="15" t="s">
        <v>77</v>
      </c>
      <c r="AL141" s="15" t="s">
        <v>77</v>
      </c>
      <c r="AM141" s="15" t="s">
        <v>57</v>
      </c>
      <c r="AN141" s="15" t="s">
        <v>171</v>
      </c>
      <c r="AO141" s="15" t="s">
        <v>57</v>
      </c>
      <c r="AP141" s="15" t="s">
        <v>171</v>
      </c>
      <c r="AQ141" s="15" t="s">
        <v>1432</v>
      </c>
      <c r="AR141" s="15">
        <v>13896129898</v>
      </c>
      <c r="AS141" s="79"/>
    </row>
    <row r="142" s="1" customFormat="1" ht="63" customHeight="1" spans="1:45">
      <c r="A142" s="10">
        <v>136</v>
      </c>
      <c r="B142" s="11" t="s">
        <v>1419</v>
      </c>
      <c r="C142" s="14" t="s">
        <v>57</v>
      </c>
      <c r="D142" s="15" t="s">
        <v>1477</v>
      </c>
      <c r="E142" s="18" t="s">
        <v>59</v>
      </c>
      <c r="F142" s="15" t="s">
        <v>810</v>
      </c>
      <c r="G142" s="15" t="s">
        <v>1478</v>
      </c>
      <c r="H142" s="15" t="s">
        <v>62</v>
      </c>
      <c r="I142" s="15" t="s">
        <v>1479</v>
      </c>
      <c r="J142" s="15" t="s">
        <v>1480</v>
      </c>
      <c r="K142" s="15" t="s">
        <v>1438</v>
      </c>
      <c r="L142" s="15" t="s">
        <v>1480</v>
      </c>
      <c r="M142" s="15" t="s">
        <v>1478</v>
      </c>
      <c r="N142" s="15" t="s">
        <v>344</v>
      </c>
      <c r="O142" s="15" t="s">
        <v>1426</v>
      </c>
      <c r="P142" s="15" t="s">
        <v>1481</v>
      </c>
      <c r="Q142" s="15" t="s">
        <v>1482</v>
      </c>
      <c r="R142" s="15" t="s">
        <v>1483</v>
      </c>
      <c r="S142" s="15" t="s">
        <v>73</v>
      </c>
      <c r="T142" s="15" t="s">
        <v>1429</v>
      </c>
      <c r="U142" s="15" t="s">
        <v>105</v>
      </c>
      <c r="V142" s="15" t="s">
        <v>1430</v>
      </c>
      <c r="W142" s="15">
        <v>2023</v>
      </c>
      <c r="X142" s="18" t="s">
        <v>77</v>
      </c>
      <c r="Y142" s="15">
        <v>202302</v>
      </c>
      <c r="Z142" s="15">
        <v>202310</v>
      </c>
      <c r="AA142" s="16">
        <f t="shared" si="3"/>
        <v>30</v>
      </c>
      <c r="AB142" s="18">
        <v>30</v>
      </c>
      <c r="AC142" s="18"/>
      <c r="AD142" s="18"/>
      <c r="AE142" s="18"/>
      <c r="AF142" s="18">
        <v>253</v>
      </c>
      <c r="AG142" s="18" t="s">
        <v>1484</v>
      </c>
      <c r="AH142" s="15" t="s">
        <v>57</v>
      </c>
      <c r="AI142" s="15" t="s">
        <v>57</v>
      </c>
      <c r="AJ142" s="15" t="s">
        <v>57</v>
      </c>
      <c r="AK142" s="18" t="s">
        <v>77</v>
      </c>
      <c r="AL142" s="15" t="s">
        <v>57</v>
      </c>
      <c r="AM142" s="15" t="s">
        <v>57</v>
      </c>
      <c r="AN142" s="15" t="s">
        <v>171</v>
      </c>
      <c r="AO142" s="15" t="s">
        <v>77</v>
      </c>
      <c r="AP142" s="15" t="s">
        <v>1485</v>
      </c>
      <c r="AQ142" s="15" t="s">
        <v>1432</v>
      </c>
      <c r="AR142" s="15">
        <v>13896129898</v>
      </c>
      <c r="AS142" s="79"/>
    </row>
    <row r="143" s="1" customFormat="1" ht="63" customHeight="1" spans="1:45">
      <c r="A143" s="10">
        <v>137</v>
      </c>
      <c r="B143" s="11" t="s">
        <v>1419</v>
      </c>
      <c r="C143" s="14" t="s">
        <v>77</v>
      </c>
      <c r="D143" s="15" t="s">
        <v>1486</v>
      </c>
      <c r="E143" s="15" t="s">
        <v>81</v>
      </c>
      <c r="F143" s="15" t="s">
        <v>1487</v>
      </c>
      <c r="G143" s="15" t="s">
        <v>1488</v>
      </c>
      <c r="H143" s="15" t="s">
        <v>62</v>
      </c>
      <c r="I143" s="15" t="s">
        <v>1489</v>
      </c>
      <c r="J143" s="15" t="s">
        <v>1490</v>
      </c>
      <c r="K143" s="15" t="s">
        <v>330</v>
      </c>
      <c r="L143" s="15" t="s">
        <v>1491</v>
      </c>
      <c r="M143" s="15" t="s">
        <v>1492</v>
      </c>
      <c r="N143" s="15" t="s">
        <v>1493</v>
      </c>
      <c r="O143" s="15" t="s">
        <v>1426</v>
      </c>
      <c r="P143" s="15" t="s">
        <v>679</v>
      </c>
      <c r="Q143" s="15"/>
      <c r="R143" s="15" t="s">
        <v>1494</v>
      </c>
      <c r="S143" s="15" t="s">
        <v>73</v>
      </c>
      <c r="T143" s="15" t="s">
        <v>1429</v>
      </c>
      <c r="U143" s="15" t="s">
        <v>105</v>
      </c>
      <c r="V143" s="15" t="s">
        <v>1430</v>
      </c>
      <c r="W143" s="15">
        <v>2023</v>
      </c>
      <c r="X143" s="18" t="s">
        <v>77</v>
      </c>
      <c r="Y143" s="15">
        <v>202302</v>
      </c>
      <c r="Z143" s="15">
        <v>202310</v>
      </c>
      <c r="AA143" s="16">
        <f t="shared" si="3"/>
        <v>40</v>
      </c>
      <c r="AB143" s="18">
        <v>40</v>
      </c>
      <c r="AC143" s="18"/>
      <c r="AD143" s="18"/>
      <c r="AE143" s="18"/>
      <c r="AF143" s="18">
        <v>169</v>
      </c>
      <c r="AG143" s="18" t="s">
        <v>1495</v>
      </c>
      <c r="AH143" s="15" t="s">
        <v>57</v>
      </c>
      <c r="AI143" s="15" t="s">
        <v>57</v>
      </c>
      <c r="AJ143" s="15" t="s">
        <v>57</v>
      </c>
      <c r="AK143" s="15" t="s">
        <v>77</v>
      </c>
      <c r="AL143" s="15" t="s">
        <v>77</v>
      </c>
      <c r="AM143" s="15" t="s">
        <v>57</v>
      </c>
      <c r="AN143" s="15" t="s">
        <v>171</v>
      </c>
      <c r="AO143" s="15" t="s">
        <v>57</v>
      </c>
      <c r="AP143" s="15" t="s">
        <v>171</v>
      </c>
      <c r="AQ143" s="15" t="s">
        <v>1432</v>
      </c>
      <c r="AR143" s="15">
        <v>13896129898</v>
      </c>
      <c r="AS143" s="79"/>
    </row>
    <row r="144" s="1" customFormat="1" ht="63" customHeight="1" spans="1:45">
      <c r="A144" s="10">
        <v>138</v>
      </c>
      <c r="B144" s="11" t="s">
        <v>1419</v>
      </c>
      <c r="C144" s="14" t="s">
        <v>77</v>
      </c>
      <c r="D144" s="15" t="s">
        <v>1496</v>
      </c>
      <c r="E144" s="15" t="s">
        <v>81</v>
      </c>
      <c r="F144" s="15" t="s">
        <v>158</v>
      </c>
      <c r="G144" s="15" t="s">
        <v>1497</v>
      </c>
      <c r="H144" s="15" t="s">
        <v>1498</v>
      </c>
      <c r="I144" s="15" t="s">
        <v>1499</v>
      </c>
      <c r="J144" s="15" t="s">
        <v>1500</v>
      </c>
      <c r="K144" s="15" t="s">
        <v>330</v>
      </c>
      <c r="L144" s="15" t="s">
        <v>1500</v>
      </c>
      <c r="M144" s="15" t="s">
        <v>1501</v>
      </c>
      <c r="N144" s="15" t="s">
        <v>1502</v>
      </c>
      <c r="O144" s="15" t="s">
        <v>1426</v>
      </c>
      <c r="P144" s="15" t="s">
        <v>1503</v>
      </c>
      <c r="Q144" s="15"/>
      <c r="R144" s="15" t="s">
        <v>1504</v>
      </c>
      <c r="S144" s="15" t="s">
        <v>73</v>
      </c>
      <c r="T144" s="15" t="s">
        <v>1429</v>
      </c>
      <c r="U144" s="15" t="s">
        <v>105</v>
      </c>
      <c r="V144" s="15" t="s">
        <v>1430</v>
      </c>
      <c r="W144" s="15">
        <v>2023</v>
      </c>
      <c r="X144" s="18" t="s">
        <v>77</v>
      </c>
      <c r="Y144" s="15">
        <v>202302</v>
      </c>
      <c r="Z144" s="15">
        <v>202310</v>
      </c>
      <c r="AA144" s="16">
        <f t="shared" si="3"/>
        <v>27</v>
      </c>
      <c r="AB144" s="18">
        <v>27</v>
      </c>
      <c r="AC144" s="18"/>
      <c r="AD144" s="18"/>
      <c r="AE144" s="18"/>
      <c r="AF144" s="18">
        <v>267</v>
      </c>
      <c r="AG144" s="18" t="s">
        <v>1505</v>
      </c>
      <c r="AH144" s="15" t="s">
        <v>57</v>
      </c>
      <c r="AI144" s="15" t="s">
        <v>57</v>
      </c>
      <c r="AJ144" s="15" t="s">
        <v>57</v>
      </c>
      <c r="AK144" s="15" t="s">
        <v>77</v>
      </c>
      <c r="AL144" s="15" t="s">
        <v>77</v>
      </c>
      <c r="AM144" s="15" t="s">
        <v>57</v>
      </c>
      <c r="AN144" s="15" t="s">
        <v>171</v>
      </c>
      <c r="AO144" s="15" t="s">
        <v>57</v>
      </c>
      <c r="AP144" s="15" t="s">
        <v>171</v>
      </c>
      <c r="AQ144" s="15" t="s">
        <v>1432</v>
      </c>
      <c r="AR144" s="15">
        <v>13896129898</v>
      </c>
      <c r="AS144" s="79"/>
    </row>
    <row r="145" s="1" customFormat="1" ht="63" customHeight="1" spans="1:45">
      <c r="A145" s="10">
        <v>139</v>
      </c>
      <c r="B145" s="11" t="s">
        <v>1419</v>
      </c>
      <c r="C145" s="14" t="s">
        <v>57</v>
      </c>
      <c r="D145" s="15" t="s">
        <v>1506</v>
      </c>
      <c r="E145" s="18" t="s">
        <v>59</v>
      </c>
      <c r="F145" s="15" t="s">
        <v>1455</v>
      </c>
      <c r="G145" s="15" t="s">
        <v>1507</v>
      </c>
      <c r="H145" s="15" t="s">
        <v>62</v>
      </c>
      <c r="I145" s="15" t="s">
        <v>1508</v>
      </c>
      <c r="J145" s="15" t="s">
        <v>1509</v>
      </c>
      <c r="K145" s="15" t="s">
        <v>1510</v>
      </c>
      <c r="L145" s="15" t="s">
        <v>1511</v>
      </c>
      <c r="M145" s="15" t="s">
        <v>1512</v>
      </c>
      <c r="N145" s="15" t="s">
        <v>344</v>
      </c>
      <c r="O145" s="15" t="s">
        <v>1426</v>
      </c>
      <c r="P145" s="15" t="s">
        <v>1513</v>
      </c>
      <c r="Q145" s="15"/>
      <c r="R145" s="15" t="s">
        <v>1461</v>
      </c>
      <c r="S145" s="15" t="s">
        <v>73</v>
      </c>
      <c r="T145" s="15" t="s">
        <v>1429</v>
      </c>
      <c r="U145" s="15" t="s">
        <v>105</v>
      </c>
      <c r="V145" s="15" t="s">
        <v>1430</v>
      </c>
      <c r="W145" s="15">
        <v>2023</v>
      </c>
      <c r="X145" s="18" t="s">
        <v>77</v>
      </c>
      <c r="Y145" s="15">
        <v>202302</v>
      </c>
      <c r="Z145" s="15">
        <v>202310</v>
      </c>
      <c r="AA145" s="16">
        <f t="shared" si="3"/>
        <v>20</v>
      </c>
      <c r="AB145" s="18">
        <v>20</v>
      </c>
      <c r="AC145" s="18"/>
      <c r="AD145" s="18"/>
      <c r="AE145" s="18"/>
      <c r="AF145" s="18">
        <v>476</v>
      </c>
      <c r="AG145" s="18" t="s">
        <v>1514</v>
      </c>
      <c r="AH145" s="15" t="s">
        <v>57</v>
      </c>
      <c r="AI145" s="15" t="s">
        <v>57</v>
      </c>
      <c r="AJ145" s="15" t="s">
        <v>57</v>
      </c>
      <c r="AK145" s="18" t="s">
        <v>77</v>
      </c>
      <c r="AL145" s="15" t="s">
        <v>57</v>
      </c>
      <c r="AM145" s="15" t="s">
        <v>57</v>
      </c>
      <c r="AN145" s="15" t="s">
        <v>171</v>
      </c>
      <c r="AO145" s="15" t="s">
        <v>57</v>
      </c>
      <c r="AP145" s="15" t="s">
        <v>171</v>
      </c>
      <c r="AQ145" s="15" t="s">
        <v>1432</v>
      </c>
      <c r="AR145" s="15">
        <v>13896129898</v>
      </c>
      <c r="AS145" s="79"/>
    </row>
    <row r="146" s="1" customFormat="1" ht="63" customHeight="1" spans="1:45">
      <c r="A146" s="10">
        <v>140</v>
      </c>
      <c r="B146" s="11" t="s">
        <v>1515</v>
      </c>
      <c r="C146" s="14" t="s">
        <v>57</v>
      </c>
      <c r="D146" s="22" t="s">
        <v>1516</v>
      </c>
      <c r="E146" s="71" t="s">
        <v>81</v>
      </c>
      <c r="F146" s="21" t="s">
        <v>839</v>
      </c>
      <c r="G146" s="21" t="s">
        <v>1517</v>
      </c>
      <c r="H146" s="21" t="s">
        <v>62</v>
      </c>
      <c r="I146" s="21" t="s">
        <v>1518</v>
      </c>
      <c r="J146" s="21" t="s">
        <v>1519</v>
      </c>
      <c r="K146" s="18" t="s">
        <v>1520</v>
      </c>
      <c r="L146" s="21" t="s">
        <v>1521</v>
      </c>
      <c r="M146" s="21" t="s">
        <v>1522</v>
      </c>
      <c r="N146" s="18" t="s">
        <v>688</v>
      </c>
      <c r="O146" s="18" t="s">
        <v>665</v>
      </c>
      <c r="P146" s="21" t="s">
        <v>1523</v>
      </c>
      <c r="Q146" s="21"/>
      <c r="R146" s="18" t="s">
        <v>1524</v>
      </c>
      <c r="S146" s="21" t="s">
        <v>1525</v>
      </c>
      <c r="T146" s="21" t="s">
        <v>1526</v>
      </c>
      <c r="U146" s="18" t="s">
        <v>105</v>
      </c>
      <c r="V146" s="18" t="s">
        <v>1527</v>
      </c>
      <c r="W146" s="16">
        <v>2023</v>
      </c>
      <c r="X146" s="16" t="s">
        <v>77</v>
      </c>
      <c r="Y146" s="16">
        <v>2023.1</v>
      </c>
      <c r="Z146" s="21">
        <v>2023.12</v>
      </c>
      <c r="AA146" s="16">
        <f t="shared" si="3"/>
        <v>45</v>
      </c>
      <c r="AB146" s="16">
        <v>45</v>
      </c>
      <c r="AC146" s="16"/>
      <c r="AD146" s="16"/>
      <c r="AE146" s="16"/>
      <c r="AF146" s="16">
        <v>3235</v>
      </c>
      <c r="AG146" s="16">
        <v>68</v>
      </c>
      <c r="AH146" s="21" t="s">
        <v>57</v>
      </c>
      <c r="AI146" s="21" t="s">
        <v>57</v>
      </c>
      <c r="AJ146" s="21" t="s">
        <v>57</v>
      </c>
      <c r="AK146" s="21" t="s">
        <v>77</v>
      </c>
      <c r="AL146" s="35" t="s">
        <v>57</v>
      </c>
      <c r="AM146" s="21" t="s">
        <v>57</v>
      </c>
      <c r="AN146" s="21" t="s">
        <v>171</v>
      </c>
      <c r="AO146" s="21" t="s">
        <v>57</v>
      </c>
      <c r="AP146" s="21" t="s">
        <v>171</v>
      </c>
      <c r="AQ146" s="21" t="s">
        <v>1528</v>
      </c>
      <c r="AR146" s="21">
        <v>18723690333</v>
      </c>
      <c r="AS146" s="59"/>
    </row>
    <row r="147" s="1" customFormat="1" ht="63" customHeight="1" spans="1:45">
      <c r="A147" s="10">
        <v>141</v>
      </c>
      <c r="B147" s="11" t="s">
        <v>1515</v>
      </c>
      <c r="C147" s="14" t="s">
        <v>57</v>
      </c>
      <c r="D147" s="22" t="s">
        <v>1529</v>
      </c>
      <c r="E147" s="71" t="s">
        <v>81</v>
      </c>
      <c r="F147" s="21" t="s">
        <v>1530</v>
      </c>
      <c r="G147" s="21" t="s">
        <v>1531</v>
      </c>
      <c r="H147" s="21" t="s">
        <v>62</v>
      </c>
      <c r="I147" s="21" t="s">
        <v>1518</v>
      </c>
      <c r="J147" s="21" t="s">
        <v>1532</v>
      </c>
      <c r="K147" s="18" t="s">
        <v>1533</v>
      </c>
      <c r="L147" s="21" t="s">
        <v>1534</v>
      </c>
      <c r="M147" s="21" t="s">
        <v>1535</v>
      </c>
      <c r="N147" s="18" t="s">
        <v>688</v>
      </c>
      <c r="O147" s="18" t="s">
        <v>665</v>
      </c>
      <c r="P147" s="21" t="s">
        <v>1536</v>
      </c>
      <c r="Q147" s="21"/>
      <c r="R147" s="21" t="s">
        <v>1537</v>
      </c>
      <c r="S147" s="21" t="s">
        <v>169</v>
      </c>
      <c r="T147" s="21" t="s">
        <v>1526</v>
      </c>
      <c r="U147" s="18" t="s">
        <v>105</v>
      </c>
      <c r="V147" s="18" t="s">
        <v>1527</v>
      </c>
      <c r="W147" s="16">
        <v>2023</v>
      </c>
      <c r="X147" s="16" t="s">
        <v>77</v>
      </c>
      <c r="Y147" s="16">
        <v>2023.1</v>
      </c>
      <c r="Z147" s="21">
        <v>2023.12</v>
      </c>
      <c r="AA147" s="16">
        <f t="shared" si="3"/>
        <v>46</v>
      </c>
      <c r="AB147" s="16">
        <v>46</v>
      </c>
      <c r="AC147" s="16"/>
      <c r="AD147" s="16"/>
      <c r="AE147" s="16"/>
      <c r="AF147" s="16">
        <v>3235</v>
      </c>
      <c r="AG147" s="16">
        <v>68</v>
      </c>
      <c r="AH147" s="21" t="s">
        <v>57</v>
      </c>
      <c r="AI147" s="21" t="s">
        <v>57</v>
      </c>
      <c r="AJ147" s="21" t="s">
        <v>57</v>
      </c>
      <c r="AK147" s="21" t="s">
        <v>77</v>
      </c>
      <c r="AL147" s="35" t="s">
        <v>57</v>
      </c>
      <c r="AM147" s="21" t="s">
        <v>57</v>
      </c>
      <c r="AN147" s="21" t="s">
        <v>171</v>
      </c>
      <c r="AO147" s="21" t="s">
        <v>57</v>
      </c>
      <c r="AP147" s="21" t="s">
        <v>171</v>
      </c>
      <c r="AQ147" s="21" t="s">
        <v>1528</v>
      </c>
      <c r="AR147" s="21">
        <v>18723690333</v>
      </c>
      <c r="AS147" s="59"/>
    </row>
    <row r="148" s="1" customFormat="1" ht="63" customHeight="1" spans="1:45">
      <c r="A148" s="10">
        <v>142</v>
      </c>
      <c r="B148" s="11" t="s">
        <v>1515</v>
      </c>
      <c r="C148" s="14" t="s">
        <v>57</v>
      </c>
      <c r="D148" s="72" t="s">
        <v>1538</v>
      </c>
      <c r="E148" s="16" t="s">
        <v>59</v>
      </c>
      <c r="F148" s="23" t="s">
        <v>810</v>
      </c>
      <c r="G148" s="18" t="s">
        <v>1539</v>
      </c>
      <c r="H148" s="73" t="s">
        <v>62</v>
      </c>
      <c r="I148" s="21" t="s">
        <v>1540</v>
      </c>
      <c r="J148" s="21" t="s">
        <v>1541</v>
      </c>
      <c r="K148" s="21" t="s">
        <v>1542</v>
      </c>
      <c r="L148" s="21" t="s">
        <v>1541</v>
      </c>
      <c r="M148" s="18" t="s">
        <v>1543</v>
      </c>
      <c r="N148" s="18" t="s">
        <v>688</v>
      </c>
      <c r="O148" s="18" t="s">
        <v>665</v>
      </c>
      <c r="P148" s="21" t="s">
        <v>1544</v>
      </c>
      <c r="Q148" s="21" t="s">
        <v>1545</v>
      </c>
      <c r="R148" s="21" t="s">
        <v>1546</v>
      </c>
      <c r="S148" s="21" t="s">
        <v>1547</v>
      </c>
      <c r="T148" s="21" t="s">
        <v>1526</v>
      </c>
      <c r="U148" s="18" t="s">
        <v>105</v>
      </c>
      <c r="V148" s="18" t="s">
        <v>1527</v>
      </c>
      <c r="W148" s="16">
        <v>2023</v>
      </c>
      <c r="X148" s="16" t="s">
        <v>77</v>
      </c>
      <c r="Y148" s="16">
        <v>2023.1</v>
      </c>
      <c r="Z148" s="21">
        <v>2023.12</v>
      </c>
      <c r="AA148" s="16">
        <f t="shared" si="3"/>
        <v>15</v>
      </c>
      <c r="AB148" s="16">
        <v>15</v>
      </c>
      <c r="AC148" s="16"/>
      <c r="AD148" s="16"/>
      <c r="AE148" s="16"/>
      <c r="AF148" s="16">
        <v>2086</v>
      </c>
      <c r="AG148" s="16">
        <v>156</v>
      </c>
      <c r="AH148" s="35" t="s">
        <v>57</v>
      </c>
      <c r="AI148" s="35" t="s">
        <v>57</v>
      </c>
      <c r="AJ148" s="35" t="s">
        <v>57</v>
      </c>
      <c r="AK148" s="35" t="s">
        <v>77</v>
      </c>
      <c r="AL148" s="35" t="s">
        <v>57</v>
      </c>
      <c r="AM148" s="16" t="s">
        <v>77</v>
      </c>
      <c r="AN148" s="16" t="s">
        <v>1548</v>
      </c>
      <c r="AO148" s="17" t="s">
        <v>77</v>
      </c>
      <c r="AP148" s="16" t="s">
        <v>1548</v>
      </c>
      <c r="AQ148" s="16" t="s">
        <v>1549</v>
      </c>
      <c r="AR148" s="16">
        <v>15223708049</v>
      </c>
      <c r="AS148" s="59"/>
    </row>
    <row r="149" s="1" customFormat="1" ht="63" customHeight="1" spans="1:45">
      <c r="A149" s="10">
        <v>143</v>
      </c>
      <c r="B149" s="11" t="s">
        <v>1515</v>
      </c>
      <c r="C149" s="14" t="s">
        <v>57</v>
      </c>
      <c r="D149" s="18" t="s">
        <v>1550</v>
      </c>
      <c r="E149" s="18" t="s">
        <v>390</v>
      </c>
      <c r="F149" s="23" t="s">
        <v>158</v>
      </c>
      <c r="G149" s="18" t="s">
        <v>1551</v>
      </c>
      <c r="H149" s="73" t="s">
        <v>62</v>
      </c>
      <c r="I149" s="18" t="s">
        <v>1552</v>
      </c>
      <c r="J149" s="18" t="s">
        <v>1553</v>
      </c>
      <c r="K149" s="18" t="s">
        <v>1554</v>
      </c>
      <c r="L149" s="18" t="s">
        <v>1553</v>
      </c>
      <c r="M149" s="18" t="s">
        <v>1555</v>
      </c>
      <c r="N149" s="18" t="s">
        <v>688</v>
      </c>
      <c r="O149" s="18" t="s">
        <v>665</v>
      </c>
      <c r="P149" s="18" t="s">
        <v>1556</v>
      </c>
      <c r="Q149" s="18"/>
      <c r="R149" s="18" t="s">
        <v>1557</v>
      </c>
      <c r="S149" s="21" t="s">
        <v>1547</v>
      </c>
      <c r="T149" s="21" t="s">
        <v>1526</v>
      </c>
      <c r="U149" s="18" t="s">
        <v>105</v>
      </c>
      <c r="V149" s="18" t="s">
        <v>1527</v>
      </c>
      <c r="W149" s="16">
        <v>2023</v>
      </c>
      <c r="X149" s="16" t="s">
        <v>77</v>
      </c>
      <c r="Y149" s="16">
        <v>2023.1</v>
      </c>
      <c r="Z149" s="21">
        <v>2023.12</v>
      </c>
      <c r="AA149" s="16">
        <f t="shared" si="3"/>
        <v>37.5</v>
      </c>
      <c r="AB149" s="16">
        <v>37.5</v>
      </c>
      <c r="AC149" s="16"/>
      <c r="AD149" s="16"/>
      <c r="AE149" s="16"/>
      <c r="AF149" s="16">
        <v>516</v>
      </c>
      <c r="AG149" s="16">
        <v>10</v>
      </c>
      <c r="AH149" s="16" t="s">
        <v>57</v>
      </c>
      <c r="AI149" s="16" t="s">
        <v>57</v>
      </c>
      <c r="AJ149" s="16" t="s">
        <v>57</v>
      </c>
      <c r="AK149" s="16" t="s">
        <v>77</v>
      </c>
      <c r="AL149" s="16" t="s">
        <v>57</v>
      </c>
      <c r="AM149" s="16" t="s">
        <v>57</v>
      </c>
      <c r="AN149" s="16" t="s">
        <v>171</v>
      </c>
      <c r="AO149" s="16" t="s">
        <v>57</v>
      </c>
      <c r="AP149" s="16" t="s">
        <v>171</v>
      </c>
      <c r="AQ149" s="21" t="s">
        <v>1528</v>
      </c>
      <c r="AR149" s="21">
        <v>18723690333</v>
      </c>
      <c r="AS149" s="59"/>
    </row>
    <row r="150" s="1" customFormat="1" ht="63" customHeight="1" spans="1:45">
      <c r="A150" s="10">
        <v>144</v>
      </c>
      <c r="B150" s="11" t="s">
        <v>1515</v>
      </c>
      <c r="C150" s="14" t="s">
        <v>77</v>
      </c>
      <c r="D150" s="15" t="s">
        <v>1558</v>
      </c>
      <c r="E150" s="16" t="s">
        <v>59</v>
      </c>
      <c r="F150" s="23" t="s">
        <v>1455</v>
      </c>
      <c r="G150" s="18" t="s">
        <v>1559</v>
      </c>
      <c r="H150" s="21" t="s">
        <v>62</v>
      </c>
      <c r="I150" s="21" t="s">
        <v>1560</v>
      </c>
      <c r="J150" s="21" t="s">
        <v>1561</v>
      </c>
      <c r="K150" s="18" t="s">
        <v>1554</v>
      </c>
      <c r="L150" s="73" t="s">
        <v>1561</v>
      </c>
      <c r="M150" s="18" t="s">
        <v>1562</v>
      </c>
      <c r="N150" s="35" t="s">
        <v>665</v>
      </c>
      <c r="O150" s="35" t="s">
        <v>665</v>
      </c>
      <c r="P150" s="18" t="s">
        <v>1563</v>
      </c>
      <c r="Q150" s="35" t="s">
        <v>1564</v>
      </c>
      <c r="R150" s="21" t="s">
        <v>1565</v>
      </c>
      <c r="S150" s="21" t="s">
        <v>169</v>
      </c>
      <c r="T150" s="21" t="s">
        <v>1526</v>
      </c>
      <c r="U150" s="35" t="s">
        <v>105</v>
      </c>
      <c r="V150" s="35" t="s">
        <v>1527</v>
      </c>
      <c r="W150" s="16">
        <v>2023</v>
      </c>
      <c r="X150" s="16" t="s">
        <v>77</v>
      </c>
      <c r="Y150" s="16">
        <v>2023.1</v>
      </c>
      <c r="Z150" s="21">
        <v>2023.12</v>
      </c>
      <c r="AA150" s="16">
        <f t="shared" si="3"/>
        <v>28</v>
      </c>
      <c r="AB150" s="17">
        <v>28</v>
      </c>
      <c r="AC150" s="16"/>
      <c r="AD150" s="16"/>
      <c r="AE150" s="16"/>
      <c r="AF150" s="16">
        <v>2750</v>
      </c>
      <c r="AG150" s="16">
        <v>223</v>
      </c>
      <c r="AH150" s="16" t="s">
        <v>77</v>
      </c>
      <c r="AI150" s="16" t="s">
        <v>57</v>
      </c>
      <c r="AJ150" s="17" t="s">
        <v>77</v>
      </c>
      <c r="AK150" s="17"/>
      <c r="AL150" s="16" t="s">
        <v>77</v>
      </c>
      <c r="AM150" s="16" t="s">
        <v>77</v>
      </c>
      <c r="AN150" s="16" t="s">
        <v>1566</v>
      </c>
      <c r="AO150" s="17" t="s">
        <v>77</v>
      </c>
      <c r="AP150" s="16" t="s">
        <v>1566</v>
      </c>
      <c r="AQ150" s="16" t="s">
        <v>1567</v>
      </c>
      <c r="AR150" s="16">
        <v>15023473277</v>
      </c>
      <c r="AS150" s="59"/>
    </row>
    <row r="151" s="1" customFormat="1" ht="63" customHeight="1" spans="1:45">
      <c r="A151" s="10">
        <v>145</v>
      </c>
      <c r="B151" s="11" t="s">
        <v>1515</v>
      </c>
      <c r="C151" s="14" t="s">
        <v>77</v>
      </c>
      <c r="D151" s="15" t="s">
        <v>1568</v>
      </c>
      <c r="E151" s="16" t="s">
        <v>59</v>
      </c>
      <c r="F151" s="23" t="s">
        <v>1569</v>
      </c>
      <c r="G151" s="18" t="s">
        <v>1570</v>
      </c>
      <c r="H151" s="18" t="s">
        <v>62</v>
      </c>
      <c r="I151" s="18" t="s">
        <v>1560</v>
      </c>
      <c r="J151" s="21" t="s">
        <v>1571</v>
      </c>
      <c r="K151" s="18" t="s">
        <v>1554</v>
      </c>
      <c r="L151" s="73" t="s">
        <v>1571</v>
      </c>
      <c r="M151" s="18" t="s">
        <v>1572</v>
      </c>
      <c r="N151" s="35" t="s">
        <v>665</v>
      </c>
      <c r="O151" s="35" t="s">
        <v>665</v>
      </c>
      <c r="P151" s="21" t="s">
        <v>1573</v>
      </c>
      <c r="Q151" s="21" t="s">
        <v>1574</v>
      </c>
      <c r="R151" s="21" t="s">
        <v>1575</v>
      </c>
      <c r="S151" s="21" t="s">
        <v>169</v>
      </c>
      <c r="T151" s="21" t="s">
        <v>1526</v>
      </c>
      <c r="U151" s="35" t="s">
        <v>105</v>
      </c>
      <c r="V151" s="18" t="s">
        <v>1527</v>
      </c>
      <c r="W151" s="16">
        <v>2023</v>
      </c>
      <c r="X151" s="16" t="s">
        <v>77</v>
      </c>
      <c r="Y151" s="16">
        <v>2023.1</v>
      </c>
      <c r="Z151" s="21">
        <v>2023.12</v>
      </c>
      <c r="AA151" s="16">
        <f t="shared" si="3"/>
        <v>18</v>
      </c>
      <c r="AB151" s="17">
        <v>18</v>
      </c>
      <c r="AC151" s="16"/>
      <c r="AD151" s="16"/>
      <c r="AE151" s="16"/>
      <c r="AF151" s="16">
        <v>2750</v>
      </c>
      <c r="AG151" s="16">
        <v>223</v>
      </c>
      <c r="AH151" s="16" t="s">
        <v>77</v>
      </c>
      <c r="AI151" s="16" t="s">
        <v>57</v>
      </c>
      <c r="AJ151" s="17" t="s">
        <v>77</v>
      </c>
      <c r="AK151" s="17"/>
      <c r="AL151" s="16" t="s">
        <v>77</v>
      </c>
      <c r="AM151" s="16" t="s">
        <v>57</v>
      </c>
      <c r="AN151" s="16" t="s">
        <v>171</v>
      </c>
      <c r="AO151" s="17" t="s">
        <v>57</v>
      </c>
      <c r="AP151" s="17" t="s">
        <v>171</v>
      </c>
      <c r="AQ151" s="21" t="s">
        <v>1567</v>
      </c>
      <c r="AR151" s="21">
        <v>15023473277</v>
      </c>
      <c r="AS151" s="59"/>
    </row>
    <row r="152" s="1" customFormat="1" ht="63" customHeight="1" spans="1:45">
      <c r="A152" s="10">
        <v>146</v>
      </c>
      <c r="B152" s="11" t="s">
        <v>1515</v>
      </c>
      <c r="C152" s="14" t="s">
        <v>57</v>
      </c>
      <c r="D152" s="15" t="s">
        <v>1576</v>
      </c>
      <c r="E152" s="15" t="s">
        <v>81</v>
      </c>
      <c r="F152" s="16" t="s">
        <v>158</v>
      </c>
      <c r="G152" s="21" t="s">
        <v>1577</v>
      </c>
      <c r="H152" s="74" t="s">
        <v>62</v>
      </c>
      <c r="I152" s="21" t="s">
        <v>1578</v>
      </c>
      <c r="J152" s="16" t="s">
        <v>1579</v>
      </c>
      <c r="K152" s="18" t="s">
        <v>1554</v>
      </c>
      <c r="L152" s="16" t="s">
        <v>1579</v>
      </c>
      <c r="M152" s="16" t="s">
        <v>1580</v>
      </c>
      <c r="N152" s="18" t="s">
        <v>688</v>
      </c>
      <c r="O152" s="18" t="s">
        <v>665</v>
      </c>
      <c r="P152" s="21" t="s">
        <v>1581</v>
      </c>
      <c r="Q152" s="16"/>
      <c r="R152" s="16" t="s">
        <v>1582</v>
      </c>
      <c r="S152" s="21" t="s">
        <v>169</v>
      </c>
      <c r="T152" s="21" t="s">
        <v>1526</v>
      </c>
      <c r="U152" s="18" t="s">
        <v>105</v>
      </c>
      <c r="V152" s="18" t="s">
        <v>1527</v>
      </c>
      <c r="W152" s="16">
        <v>2023</v>
      </c>
      <c r="X152" s="16" t="s">
        <v>77</v>
      </c>
      <c r="Y152" s="16">
        <v>2023.1</v>
      </c>
      <c r="Z152" s="21">
        <v>2023.12</v>
      </c>
      <c r="AA152" s="16">
        <f t="shared" si="3"/>
        <v>42</v>
      </c>
      <c r="AB152" s="16">
        <v>42</v>
      </c>
      <c r="AC152" s="16"/>
      <c r="AD152" s="16"/>
      <c r="AE152" s="16"/>
      <c r="AF152" s="16">
        <v>148</v>
      </c>
      <c r="AG152" s="16">
        <v>10</v>
      </c>
      <c r="AH152" s="16" t="s">
        <v>57</v>
      </c>
      <c r="AI152" s="16" t="s">
        <v>57</v>
      </c>
      <c r="AJ152" s="17" t="s">
        <v>57</v>
      </c>
      <c r="AK152" s="16" t="s">
        <v>57</v>
      </c>
      <c r="AL152" s="16" t="s">
        <v>57</v>
      </c>
      <c r="AM152" s="16" t="s">
        <v>57</v>
      </c>
      <c r="AN152" s="16" t="s">
        <v>171</v>
      </c>
      <c r="AO152" s="17" t="s">
        <v>57</v>
      </c>
      <c r="AP152" s="17" t="s">
        <v>171</v>
      </c>
      <c r="AQ152" s="21" t="s">
        <v>1583</v>
      </c>
      <c r="AR152" s="21">
        <v>18223850567</v>
      </c>
      <c r="AS152" s="59"/>
    </row>
    <row r="153" s="1" customFormat="1" ht="63" customHeight="1" spans="1:45">
      <c r="A153" s="10">
        <v>147</v>
      </c>
      <c r="B153" s="11" t="s">
        <v>1515</v>
      </c>
      <c r="C153" s="14" t="s">
        <v>57</v>
      </c>
      <c r="D153" s="13" t="s">
        <v>1584</v>
      </c>
      <c r="E153" s="16" t="s">
        <v>59</v>
      </c>
      <c r="F153" s="23" t="s">
        <v>1585</v>
      </c>
      <c r="G153" s="18" t="s">
        <v>1586</v>
      </c>
      <c r="H153" s="16" t="s">
        <v>62</v>
      </c>
      <c r="I153" s="21" t="s">
        <v>1587</v>
      </c>
      <c r="J153" s="21" t="s">
        <v>1588</v>
      </c>
      <c r="K153" s="18" t="s">
        <v>1554</v>
      </c>
      <c r="L153" s="21" t="s">
        <v>1588</v>
      </c>
      <c r="M153" s="18" t="s">
        <v>1589</v>
      </c>
      <c r="N153" s="18" t="s">
        <v>688</v>
      </c>
      <c r="O153" s="18" t="s">
        <v>665</v>
      </c>
      <c r="P153" s="18" t="s">
        <v>1590</v>
      </c>
      <c r="Q153" s="21" t="s">
        <v>1591</v>
      </c>
      <c r="R153" s="21" t="s">
        <v>1592</v>
      </c>
      <c r="S153" s="21" t="s">
        <v>1547</v>
      </c>
      <c r="T153" s="21" t="s">
        <v>1526</v>
      </c>
      <c r="U153" s="18" t="s">
        <v>105</v>
      </c>
      <c r="V153" s="18" t="s">
        <v>1527</v>
      </c>
      <c r="W153" s="16">
        <v>2023</v>
      </c>
      <c r="X153" s="16" t="s">
        <v>77</v>
      </c>
      <c r="Y153" s="16">
        <v>2023.1</v>
      </c>
      <c r="Z153" s="21">
        <v>2023.12</v>
      </c>
      <c r="AA153" s="16">
        <f t="shared" si="3"/>
        <v>49</v>
      </c>
      <c r="AB153" s="16">
        <v>49</v>
      </c>
      <c r="AC153" s="16"/>
      <c r="AD153" s="16"/>
      <c r="AE153" s="16"/>
      <c r="AF153" s="16">
        <v>928</v>
      </c>
      <c r="AG153" s="16">
        <v>183</v>
      </c>
      <c r="AH153" s="35" t="s">
        <v>57</v>
      </c>
      <c r="AI153" s="35" t="s">
        <v>57</v>
      </c>
      <c r="AJ153" s="35" t="s">
        <v>57</v>
      </c>
      <c r="AK153" s="35" t="s">
        <v>77</v>
      </c>
      <c r="AL153" s="35" t="s">
        <v>57</v>
      </c>
      <c r="AM153" s="35" t="s">
        <v>77</v>
      </c>
      <c r="AN153" s="35" t="s">
        <v>1548</v>
      </c>
      <c r="AO153" s="35" t="s">
        <v>77</v>
      </c>
      <c r="AP153" s="35" t="s">
        <v>1548</v>
      </c>
      <c r="AQ153" s="16" t="s">
        <v>1593</v>
      </c>
      <c r="AR153" s="16">
        <v>15084359977</v>
      </c>
      <c r="AS153" s="59"/>
    </row>
    <row r="154" s="1" customFormat="1" ht="63" customHeight="1" spans="1:45">
      <c r="A154" s="10">
        <v>148</v>
      </c>
      <c r="B154" s="11" t="s">
        <v>1515</v>
      </c>
      <c r="C154" s="14" t="s">
        <v>57</v>
      </c>
      <c r="D154" s="15" t="s">
        <v>1594</v>
      </c>
      <c r="E154" s="18" t="s">
        <v>59</v>
      </c>
      <c r="F154" s="15" t="s">
        <v>799</v>
      </c>
      <c r="G154" s="18" t="s">
        <v>1595</v>
      </c>
      <c r="H154" s="16" t="s">
        <v>62</v>
      </c>
      <c r="I154" s="16" t="s">
        <v>1596</v>
      </c>
      <c r="J154" s="18" t="s">
        <v>1597</v>
      </c>
      <c r="K154" s="18" t="s">
        <v>1598</v>
      </c>
      <c r="L154" s="21" t="s">
        <v>1597</v>
      </c>
      <c r="M154" s="18" t="s">
        <v>1599</v>
      </c>
      <c r="N154" s="18" t="s">
        <v>688</v>
      </c>
      <c r="O154" s="18" t="s">
        <v>665</v>
      </c>
      <c r="P154" s="18" t="s">
        <v>1600</v>
      </c>
      <c r="Q154" s="18" t="s">
        <v>1601</v>
      </c>
      <c r="R154" s="21" t="s">
        <v>1602</v>
      </c>
      <c r="S154" s="21" t="s">
        <v>1547</v>
      </c>
      <c r="T154" s="21" t="s">
        <v>1526</v>
      </c>
      <c r="U154" s="18" t="s">
        <v>105</v>
      </c>
      <c r="V154" s="18" t="s">
        <v>1603</v>
      </c>
      <c r="W154" s="16">
        <v>2023</v>
      </c>
      <c r="X154" s="16" t="s">
        <v>77</v>
      </c>
      <c r="Y154" s="16">
        <v>2023.1</v>
      </c>
      <c r="Z154" s="21">
        <v>2023.12</v>
      </c>
      <c r="AA154" s="16">
        <f t="shared" si="3"/>
        <v>43</v>
      </c>
      <c r="AB154" s="16">
        <v>43</v>
      </c>
      <c r="AC154" s="16"/>
      <c r="AD154" s="16"/>
      <c r="AE154" s="16"/>
      <c r="AF154" s="16">
        <v>346</v>
      </c>
      <c r="AG154" s="16">
        <v>127</v>
      </c>
      <c r="AH154" s="35" t="s">
        <v>57</v>
      </c>
      <c r="AI154" s="35" t="s">
        <v>57</v>
      </c>
      <c r="AJ154" s="35" t="s">
        <v>57</v>
      </c>
      <c r="AK154" s="35" t="s">
        <v>77</v>
      </c>
      <c r="AL154" s="35" t="s">
        <v>57</v>
      </c>
      <c r="AM154" s="35" t="s">
        <v>77</v>
      </c>
      <c r="AN154" s="35" t="s">
        <v>1548</v>
      </c>
      <c r="AO154" s="35" t="s">
        <v>77</v>
      </c>
      <c r="AP154" s="16" t="s">
        <v>1548</v>
      </c>
      <c r="AQ154" s="16" t="s">
        <v>1604</v>
      </c>
      <c r="AR154" s="16">
        <v>13629780448</v>
      </c>
      <c r="AS154" s="59"/>
    </row>
    <row r="155" s="1" customFormat="1" ht="63" customHeight="1" spans="1:45">
      <c r="A155" s="10">
        <v>149</v>
      </c>
      <c r="B155" s="11" t="s">
        <v>1515</v>
      </c>
      <c r="C155" s="14" t="s">
        <v>57</v>
      </c>
      <c r="D155" s="15" t="s">
        <v>1605</v>
      </c>
      <c r="E155" s="18" t="s">
        <v>59</v>
      </c>
      <c r="F155" s="15" t="s">
        <v>1569</v>
      </c>
      <c r="G155" s="18" t="s">
        <v>1606</v>
      </c>
      <c r="H155" s="16" t="s">
        <v>62</v>
      </c>
      <c r="I155" s="16" t="s">
        <v>1607</v>
      </c>
      <c r="J155" s="18" t="s">
        <v>1608</v>
      </c>
      <c r="K155" s="18" t="s">
        <v>1598</v>
      </c>
      <c r="L155" s="21" t="s">
        <v>1608</v>
      </c>
      <c r="M155" s="18" t="s">
        <v>1609</v>
      </c>
      <c r="N155" s="35" t="s">
        <v>688</v>
      </c>
      <c r="O155" s="35" t="s">
        <v>665</v>
      </c>
      <c r="P155" s="37" t="s">
        <v>1610</v>
      </c>
      <c r="Q155" s="18" t="s">
        <v>1611</v>
      </c>
      <c r="R155" s="21" t="s">
        <v>1612</v>
      </c>
      <c r="S155" s="21" t="s">
        <v>1547</v>
      </c>
      <c r="T155" s="21" t="s">
        <v>1526</v>
      </c>
      <c r="U155" s="35" t="s">
        <v>105</v>
      </c>
      <c r="V155" s="35" t="s">
        <v>1527</v>
      </c>
      <c r="W155" s="16">
        <v>2023</v>
      </c>
      <c r="X155" s="16" t="s">
        <v>77</v>
      </c>
      <c r="Y155" s="16">
        <v>2023.1</v>
      </c>
      <c r="Z155" s="21">
        <v>2023.12</v>
      </c>
      <c r="AA155" s="16">
        <f t="shared" si="3"/>
        <v>20.7</v>
      </c>
      <c r="AB155" s="16">
        <v>20.7</v>
      </c>
      <c r="AC155" s="16"/>
      <c r="AD155" s="16"/>
      <c r="AE155" s="16"/>
      <c r="AF155" s="16">
        <v>1499</v>
      </c>
      <c r="AG155" s="16">
        <v>105</v>
      </c>
      <c r="AH155" s="35" t="s">
        <v>57</v>
      </c>
      <c r="AI155" s="35" t="s">
        <v>57</v>
      </c>
      <c r="AJ155" s="35" t="s">
        <v>57</v>
      </c>
      <c r="AK155" s="35" t="s">
        <v>77</v>
      </c>
      <c r="AL155" s="35" t="s">
        <v>57</v>
      </c>
      <c r="AM155" s="16" t="s">
        <v>77</v>
      </c>
      <c r="AN155" s="16" t="s">
        <v>1548</v>
      </c>
      <c r="AO155" s="17" t="s">
        <v>77</v>
      </c>
      <c r="AP155" s="16" t="s">
        <v>1548</v>
      </c>
      <c r="AQ155" s="16" t="s">
        <v>1613</v>
      </c>
      <c r="AR155" s="16">
        <v>15223876136</v>
      </c>
      <c r="AS155" s="59"/>
    </row>
    <row r="156" s="1" customFormat="1" ht="63" customHeight="1" spans="1:45">
      <c r="A156" s="10">
        <v>150</v>
      </c>
      <c r="B156" s="11" t="s">
        <v>1515</v>
      </c>
      <c r="C156" s="14" t="s">
        <v>57</v>
      </c>
      <c r="D156" s="75" t="s">
        <v>1614</v>
      </c>
      <c r="E156" s="16" t="s">
        <v>59</v>
      </c>
      <c r="F156" s="23" t="s">
        <v>94</v>
      </c>
      <c r="G156" s="76" t="s">
        <v>1615</v>
      </c>
      <c r="H156" s="16" t="s">
        <v>62</v>
      </c>
      <c r="I156" s="18" t="s">
        <v>1540</v>
      </c>
      <c r="J156" s="16" t="s">
        <v>1616</v>
      </c>
      <c r="K156" s="18" t="s">
        <v>1598</v>
      </c>
      <c r="L156" s="21" t="s">
        <v>1616</v>
      </c>
      <c r="M156" s="76" t="s">
        <v>1617</v>
      </c>
      <c r="N156" s="35" t="s">
        <v>688</v>
      </c>
      <c r="O156" s="35" t="s">
        <v>665</v>
      </c>
      <c r="P156" s="18" t="s">
        <v>1618</v>
      </c>
      <c r="Q156" s="16" t="s">
        <v>1619</v>
      </c>
      <c r="R156" s="21" t="s">
        <v>1620</v>
      </c>
      <c r="S156" s="21" t="s">
        <v>1547</v>
      </c>
      <c r="T156" s="21" t="s">
        <v>1526</v>
      </c>
      <c r="U156" s="35" t="s">
        <v>105</v>
      </c>
      <c r="V156" s="35" t="s">
        <v>1527</v>
      </c>
      <c r="W156" s="16">
        <v>2023</v>
      </c>
      <c r="X156" s="16" t="s">
        <v>77</v>
      </c>
      <c r="Y156" s="16">
        <v>2023.1</v>
      </c>
      <c r="Z156" s="21">
        <v>2023.12</v>
      </c>
      <c r="AA156" s="16">
        <f t="shared" si="3"/>
        <v>81.5</v>
      </c>
      <c r="AB156" s="16">
        <v>45</v>
      </c>
      <c r="AC156" s="16"/>
      <c r="AD156" s="16"/>
      <c r="AE156" s="16">
        <v>36.5</v>
      </c>
      <c r="AF156" s="16">
        <v>280</v>
      </c>
      <c r="AG156" s="16">
        <v>156</v>
      </c>
      <c r="AH156" s="16" t="s">
        <v>57</v>
      </c>
      <c r="AI156" s="16" t="s">
        <v>57</v>
      </c>
      <c r="AJ156" s="16" t="s">
        <v>57</v>
      </c>
      <c r="AK156" s="35" t="s">
        <v>77</v>
      </c>
      <c r="AL156" s="35" t="s">
        <v>57</v>
      </c>
      <c r="AM156" s="35" t="s">
        <v>77</v>
      </c>
      <c r="AN156" s="35" t="s">
        <v>1621</v>
      </c>
      <c r="AO156" s="35" t="s">
        <v>77</v>
      </c>
      <c r="AP156" s="16" t="s">
        <v>1622</v>
      </c>
      <c r="AQ156" s="16" t="s">
        <v>1623</v>
      </c>
      <c r="AR156" s="16">
        <v>18696860789</v>
      </c>
      <c r="AS156" s="59"/>
    </row>
    <row r="157" s="1" customFormat="1" ht="63" customHeight="1" spans="1:45">
      <c r="A157" s="10">
        <v>151</v>
      </c>
      <c r="B157" s="11" t="s">
        <v>1624</v>
      </c>
      <c r="C157" s="14" t="s">
        <v>77</v>
      </c>
      <c r="D157" s="13" t="s">
        <v>1625</v>
      </c>
      <c r="E157" s="13" t="s">
        <v>81</v>
      </c>
      <c r="F157" s="13" t="s">
        <v>326</v>
      </c>
      <c r="G157" s="16" t="s">
        <v>1626</v>
      </c>
      <c r="H157" s="16" t="s">
        <v>160</v>
      </c>
      <c r="I157" s="16" t="s">
        <v>1627</v>
      </c>
      <c r="J157" s="16" t="s">
        <v>1628</v>
      </c>
      <c r="K157" s="16" t="s">
        <v>1629</v>
      </c>
      <c r="L157" s="16" t="s">
        <v>1628</v>
      </c>
      <c r="M157" s="16" t="s">
        <v>1630</v>
      </c>
      <c r="N157" s="13" t="s">
        <v>165</v>
      </c>
      <c r="O157" s="13" t="s">
        <v>611</v>
      </c>
      <c r="P157" s="16" t="s">
        <v>1631</v>
      </c>
      <c r="Q157" s="16"/>
      <c r="R157" s="16" t="s">
        <v>1632</v>
      </c>
      <c r="S157" s="13" t="s">
        <v>73</v>
      </c>
      <c r="T157" s="16" t="s">
        <v>336</v>
      </c>
      <c r="U157" s="13" t="s">
        <v>271</v>
      </c>
      <c r="V157" s="16" t="s">
        <v>1633</v>
      </c>
      <c r="W157" s="16">
        <v>2023</v>
      </c>
      <c r="X157" s="16" t="s">
        <v>77</v>
      </c>
      <c r="Y157" s="13">
        <v>2023.1</v>
      </c>
      <c r="Z157" s="13">
        <v>2023.12</v>
      </c>
      <c r="AA157" s="16">
        <f t="shared" si="3"/>
        <v>71.06</v>
      </c>
      <c r="AB157" s="16">
        <v>71.06</v>
      </c>
      <c r="AC157" s="16"/>
      <c r="AD157" s="16"/>
      <c r="AE157" s="16"/>
      <c r="AF157" s="16">
        <v>320</v>
      </c>
      <c r="AG157" s="16">
        <v>48.6</v>
      </c>
      <c r="AH157" s="16" t="s">
        <v>57</v>
      </c>
      <c r="AI157" s="16" t="s">
        <v>57</v>
      </c>
      <c r="AJ157" s="16" t="s">
        <v>57</v>
      </c>
      <c r="AK157" s="16" t="s">
        <v>77</v>
      </c>
      <c r="AL157" s="16" t="s">
        <v>77</v>
      </c>
      <c r="AM157" s="16" t="s">
        <v>57</v>
      </c>
      <c r="AN157" s="16" t="s">
        <v>171</v>
      </c>
      <c r="AO157" s="16" t="s">
        <v>57</v>
      </c>
      <c r="AP157" s="16" t="s">
        <v>171</v>
      </c>
      <c r="AQ157" s="16" t="s">
        <v>1634</v>
      </c>
      <c r="AR157" s="16">
        <v>15736311855</v>
      </c>
      <c r="AS157" s="80"/>
    </row>
    <row r="158" s="1" customFormat="1" ht="63" customHeight="1" spans="1:45">
      <c r="A158" s="10">
        <v>152</v>
      </c>
      <c r="B158" s="11" t="s">
        <v>1624</v>
      </c>
      <c r="C158" s="14" t="s">
        <v>77</v>
      </c>
      <c r="D158" s="13" t="s">
        <v>1635</v>
      </c>
      <c r="E158" s="13" t="s">
        <v>1636</v>
      </c>
      <c r="F158" s="13" t="s">
        <v>1637</v>
      </c>
      <c r="G158" s="13" t="s">
        <v>1638</v>
      </c>
      <c r="H158" s="13" t="s">
        <v>62</v>
      </c>
      <c r="I158" s="13" t="s">
        <v>1639</v>
      </c>
      <c r="J158" s="13" t="s">
        <v>1640</v>
      </c>
      <c r="K158" s="13" t="s">
        <v>1641</v>
      </c>
      <c r="L158" s="13" t="s">
        <v>1642</v>
      </c>
      <c r="M158" s="13" t="s">
        <v>1643</v>
      </c>
      <c r="N158" s="13" t="s">
        <v>165</v>
      </c>
      <c r="O158" s="13" t="s">
        <v>611</v>
      </c>
      <c r="P158" s="13" t="s">
        <v>1644</v>
      </c>
      <c r="Q158" s="13"/>
      <c r="R158" s="13" t="s">
        <v>1645</v>
      </c>
      <c r="S158" s="13" t="s">
        <v>1646</v>
      </c>
      <c r="T158" s="16" t="s">
        <v>336</v>
      </c>
      <c r="U158" s="13" t="s">
        <v>271</v>
      </c>
      <c r="V158" s="13" t="s">
        <v>1633</v>
      </c>
      <c r="W158" s="16">
        <v>2023</v>
      </c>
      <c r="X158" s="13" t="s">
        <v>77</v>
      </c>
      <c r="Y158" s="13">
        <v>2023.1</v>
      </c>
      <c r="Z158" s="13">
        <v>2023.12</v>
      </c>
      <c r="AA158" s="16">
        <f t="shared" si="3"/>
        <v>68</v>
      </c>
      <c r="AB158" s="16">
        <v>68</v>
      </c>
      <c r="AC158" s="16"/>
      <c r="AD158" s="16"/>
      <c r="AE158" s="16"/>
      <c r="AF158" s="16">
        <v>265</v>
      </c>
      <c r="AG158" s="16">
        <v>68</v>
      </c>
      <c r="AH158" s="13" t="s">
        <v>57</v>
      </c>
      <c r="AI158" s="13" t="s">
        <v>57</v>
      </c>
      <c r="AJ158" s="13" t="s">
        <v>57</v>
      </c>
      <c r="AK158" s="13" t="s">
        <v>77</v>
      </c>
      <c r="AL158" s="16" t="s">
        <v>77</v>
      </c>
      <c r="AM158" s="13" t="s">
        <v>57</v>
      </c>
      <c r="AN158" s="13" t="s">
        <v>171</v>
      </c>
      <c r="AO158" s="13" t="s">
        <v>57</v>
      </c>
      <c r="AP158" s="13" t="s">
        <v>171</v>
      </c>
      <c r="AQ158" s="13" t="s">
        <v>1647</v>
      </c>
      <c r="AR158" s="13">
        <v>13896324248</v>
      </c>
      <c r="AS158" s="80"/>
    </row>
    <row r="159" s="1" customFormat="1" ht="63" customHeight="1" spans="1:45">
      <c r="A159" s="10">
        <v>153</v>
      </c>
      <c r="B159" s="11" t="s">
        <v>1624</v>
      </c>
      <c r="C159" s="14" t="s">
        <v>77</v>
      </c>
      <c r="D159" s="13" t="s">
        <v>1648</v>
      </c>
      <c r="E159" s="16" t="s">
        <v>59</v>
      </c>
      <c r="F159" s="13" t="s">
        <v>109</v>
      </c>
      <c r="G159" s="13" t="s">
        <v>1649</v>
      </c>
      <c r="H159" s="13" t="s">
        <v>62</v>
      </c>
      <c r="I159" s="13" t="s">
        <v>1650</v>
      </c>
      <c r="J159" s="13" t="s">
        <v>1651</v>
      </c>
      <c r="K159" s="13" t="s">
        <v>1652</v>
      </c>
      <c r="L159" s="13" t="s">
        <v>1653</v>
      </c>
      <c r="M159" s="13" t="s">
        <v>1654</v>
      </c>
      <c r="N159" s="13" t="s">
        <v>165</v>
      </c>
      <c r="O159" s="13" t="s">
        <v>611</v>
      </c>
      <c r="P159" s="13" t="s">
        <v>1655</v>
      </c>
      <c r="Q159" s="13" t="s">
        <v>1656</v>
      </c>
      <c r="R159" s="13" t="s">
        <v>1657</v>
      </c>
      <c r="S159" s="13" t="s">
        <v>103</v>
      </c>
      <c r="T159" s="16" t="s">
        <v>336</v>
      </c>
      <c r="U159" s="13" t="s">
        <v>271</v>
      </c>
      <c r="V159" s="16" t="s">
        <v>1658</v>
      </c>
      <c r="W159" s="16">
        <v>2023</v>
      </c>
      <c r="X159" s="13" t="s">
        <v>77</v>
      </c>
      <c r="Y159" s="13">
        <v>2023.1</v>
      </c>
      <c r="Z159" s="13">
        <v>2023.12</v>
      </c>
      <c r="AA159" s="16">
        <f t="shared" si="3"/>
        <v>52.36</v>
      </c>
      <c r="AB159" s="16">
        <v>52.36</v>
      </c>
      <c r="AC159" s="16"/>
      <c r="AD159" s="16"/>
      <c r="AE159" s="16"/>
      <c r="AF159" s="16">
        <v>1706</v>
      </c>
      <c r="AG159" s="16">
        <v>203</v>
      </c>
      <c r="AH159" s="13" t="s">
        <v>57</v>
      </c>
      <c r="AI159" s="13" t="s">
        <v>57</v>
      </c>
      <c r="AJ159" s="13" t="s">
        <v>57</v>
      </c>
      <c r="AK159" s="13" t="s">
        <v>77</v>
      </c>
      <c r="AL159" s="13" t="s">
        <v>77</v>
      </c>
      <c r="AM159" s="13" t="s">
        <v>57</v>
      </c>
      <c r="AN159" s="13" t="s">
        <v>171</v>
      </c>
      <c r="AO159" s="13" t="s">
        <v>77</v>
      </c>
      <c r="AP159" s="13" t="s">
        <v>1659</v>
      </c>
      <c r="AQ159" s="13" t="s">
        <v>1660</v>
      </c>
      <c r="AR159" s="13">
        <v>13452735288</v>
      </c>
      <c r="AS159" s="80"/>
    </row>
    <row r="160" s="1" customFormat="1" ht="63" customHeight="1" spans="1:45">
      <c r="A160" s="10">
        <v>154</v>
      </c>
      <c r="B160" s="11" t="s">
        <v>1624</v>
      </c>
      <c r="C160" s="14" t="s">
        <v>57</v>
      </c>
      <c r="D160" s="13" t="s">
        <v>1661</v>
      </c>
      <c r="E160" s="13" t="s">
        <v>59</v>
      </c>
      <c r="F160" s="13" t="s">
        <v>94</v>
      </c>
      <c r="G160" s="13" t="s">
        <v>1662</v>
      </c>
      <c r="H160" s="13" t="s">
        <v>62</v>
      </c>
      <c r="I160" s="13" t="s">
        <v>1663</v>
      </c>
      <c r="J160" s="16" t="s">
        <v>1664</v>
      </c>
      <c r="K160" s="16" t="s">
        <v>1665</v>
      </c>
      <c r="L160" s="16" t="s">
        <v>1664</v>
      </c>
      <c r="M160" s="13" t="s">
        <v>1666</v>
      </c>
      <c r="N160" s="16" t="s">
        <v>165</v>
      </c>
      <c r="O160" s="16" t="s">
        <v>166</v>
      </c>
      <c r="P160" s="13" t="s">
        <v>1667</v>
      </c>
      <c r="Q160" s="16" t="s">
        <v>1668</v>
      </c>
      <c r="R160" s="16" t="s">
        <v>1669</v>
      </c>
      <c r="S160" s="13" t="s">
        <v>103</v>
      </c>
      <c r="T160" s="16" t="s">
        <v>336</v>
      </c>
      <c r="U160" s="13" t="s">
        <v>271</v>
      </c>
      <c r="V160" s="13" t="s">
        <v>1670</v>
      </c>
      <c r="W160" s="16">
        <v>2023</v>
      </c>
      <c r="X160" s="13" t="s">
        <v>77</v>
      </c>
      <c r="Y160" s="13">
        <v>2023.1</v>
      </c>
      <c r="Z160" s="13">
        <v>2023.12</v>
      </c>
      <c r="AA160" s="16">
        <f t="shared" si="3"/>
        <v>87</v>
      </c>
      <c r="AB160" s="16">
        <v>47</v>
      </c>
      <c r="AC160" s="16"/>
      <c r="AD160" s="16"/>
      <c r="AE160" s="16">
        <v>40</v>
      </c>
      <c r="AF160" s="16">
        <v>342</v>
      </c>
      <c r="AG160" s="16">
        <v>36</v>
      </c>
      <c r="AH160" s="13" t="s">
        <v>57</v>
      </c>
      <c r="AI160" s="13" t="s">
        <v>57</v>
      </c>
      <c r="AJ160" s="13" t="s">
        <v>57</v>
      </c>
      <c r="AK160" s="16" t="s">
        <v>77</v>
      </c>
      <c r="AL160" s="13" t="s">
        <v>57</v>
      </c>
      <c r="AM160" s="13" t="s">
        <v>77</v>
      </c>
      <c r="AN160" s="13" t="s">
        <v>1671</v>
      </c>
      <c r="AO160" s="13" t="s">
        <v>77</v>
      </c>
      <c r="AP160" s="13" t="s">
        <v>1672</v>
      </c>
      <c r="AQ160" s="13" t="s">
        <v>1673</v>
      </c>
      <c r="AR160" s="13">
        <v>13896293189</v>
      </c>
      <c r="AS160" s="80"/>
    </row>
    <row r="161" s="1" customFormat="1" ht="63" customHeight="1" spans="1:45">
      <c r="A161" s="10">
        <v>155</v>
      </c>
      <c r="B161" s="11" t="s">
        <v>1624</v>
      </c>
      <c r="C161" s="14" t="s">
        <v>57</v>
      </c>
      <c r="D161" s="13" t="s">
        <v>1674</v>
      </c>
      <c r="E161" s="13" t="s">
        <v>59</v>
      </c>
      <c r="F161" s="13" t="s">
        <v>109</v>
      </c>
      <c r="G161" s="13" t="s">
        <v>1675</v>
      </c>
      <c r="H161" s="13" t="s">
        <v>62</v>
      </c>
      <c r="I161" s="13" t="s">
        <v>1676</v>
      </c>
      <c r="J161" s="13" t="s">
        <v>1677</v>
      </c>
      <c r="K161" s="16" t="s">
        <v>1678</v>
      </c>
      <c r="L161" s="13" t="s">
        <v>1677</v>
      </c>
      <c r="M161" s="13" t="s">
        <v>1679</v>
      </c>
      <c r="N161" s="16" t="s">
        <v>165</v>
      </c>
      <c r="O161" s="16" t="s">
        <v>166</v>
      </c>
      <c r="P161" s="13" t="s">
        <v>1680</v>
      </c>
      <c r="Q161" s="16" t="s">
        <v>1681</v>
      </c>
      <c r="R161" s="13" t="s">
        <v>1682</v>
      </c>
      <c r="S161" s="13" t="s">
        <v>103</v>
      </c>
      <c r="T161" s="16" t="s">
        <v>336</v>
      </c>
      <c r="U161" s="13" t="s">
        <v>271</v>
      </c>
      <c r="V161" s="13" t="s">
        <v>1683</v>
      </c>
      <c r="W161" s="16">
        <v>2023</v>
      </c>
      <c r="X161" s="13" t="s">
        <v>77</v>
      </c>
      <c r="Y161" s="13">
        <v>2023.1</v>
      </c>
      <c r="Z161" s="13">
        <v>2023.12</v>
      </c>
      <c r="AA161" s="16">
        <f t="shared" si="3"/>
        <v>53.68</v>
      </c>
      <c r="AB161" s="16">
        <v>29.68</v>
      </c>
      <c r="AC161" s="16"/>
      <c r="AD161" s="16"/>
      <c r="AE161" s="16">
        <v>24</v>
      </c>
      <c r="AF161" s="16">
        <v>198</v>
      </c>
      <c r="AG161" s="16">
        <v>21</v>
      </c>
      <c r="AH161" s="13" t="s">
        <v>57</v>
      </c>
      <c r="AI161" s="13" t="s">
        <v>57</v>
      </c>
      <c r="AJ161" s="13" t="s">
        <v>57</v>
      </c>
      <c r="AK161" s="16" t="s">
        <v>77</v>
      </c>
      <c r="AL161" s="13" t="s">
        <v>57</v>
      </c>
      <c r="AM161" s="13" t="s">
        <v>77</v>
      </c>
      <c r="AN161" s="13" t="s">
        <v>1684</v>
      </c>
      <c r="AO161" s="13" t="s">
        <v>77</v>
      </c>
      <c r="AP161" s="13" t="s">
        <v>1685</v>
      </c>
      <c r="AQ161" s="13" t="s">
        <v>1686</v>
      </c>
      <c r="AR161" s="13">
        <v>15178949988</v>
      </c>
      <c r="AS161" s="80"/>
    </row>
    <row r="162" s="1" customFormat="1" ht="63" customHeight="1" spans="1:45">
      <c r="A162" s="10">
        <v>156</v>
      </c>
      <c r="B162" s="11" t="s">
        <v>1624</v>
      </c>
      <c r="C162" s="14" t="s">
        <v>77</v>
      </c>
      <c r="D162" s="13" t="s">
        <v>1687</v>
      </c>
      <c r="E162" s="13" t="s">
        <v>81</v>
      </c>
      <c r="F162" s="13" t="s">
        <v>326</v>
      </c>
      <c r="G162" s="13" t="s">
        <v>1688</v>
      </c>
      <c r="H162" s="13" t="s">
        <v>62</v>
      </c>
      <c r="I162" s="13" t="s">
        <v>1689</v>
      </c>
      <c r="J162" s="13" t="s">
        <v>1690</v>
      </c>
      <c r="K162" s="13" t="s">
        <v>1691</v>
      </c>
      <c r="L162" s="13" t="s">
        <v>1690</v>
      </c>
      <c r="M162" s="13" t="s">
        <v>1692</v>
      </c>
      <c r="N162" s="13" t="s">
        <v>1693</v>
      </c>
      <c r="O162" s="13" t="s">
        <v>1694</v>
      </c>
      <c r="P162" s="13" t="s">
        <v>1695</v>
      </c>
      <c r="Q162" s="13"/>
      <c r="R162" s="13" t="s">
        <v>1696</v>
      </c>
      <c r="S162" s="13" t="s">
        <v>73</v>
      </c>
      <c r="T162" s="16" t="s">
        <v>336</v>
      </c>
      <c r="U162" s="13" t="s">
        <v>271</v>
      </c>
      <c r="V162" s="13" t="s">
        <v>1633</v>
      </c>
      <c r="W162" s="16">
        <v>2023</v>
      </c>
      <c r="X162" s="13" t="s">
        <v>77</v>
      </c>
      <c r="Y162" s="13">
        <v>2023.1</v>
      </c>
      <c r="Z162" s="13">
        <v>2023.12</v>
      </c>
      <c r="AA162" s="16">
        <f t="shared" si="3"/>
        <v>30</v>
      </c>
      <c r="AB162" s="16">
        <v>30</v>
      </c>
      <c r="AC162" s="16"/>
      <c r="AD162" s="16"/>
      <c r="AE162" s="16"/>
      <c r="AF162" s="16">
        <v>250</v>
      </c>
      <c r="AG162" s="16">
        <v>27</v>
      </c>
      <c r="AH162" s="13" t="s">
        <v>57</v>
      </c>
      <c r="AI162" s="13" t="s">
        <v>57</v>
      </c>
      <c r="AJ162" s="13" t="s">
        <v>57</v>
      </c>
      <c r="AK162" s="13" t="s">
        <v>77</v>
      </c>
      <c r="AL162" s="13" t="s">
        <v>77</v>
      </c>
      <c r="AM162" s="13" t="s">
        <v>57</v>
      </c>
      <c r="AN162" s="13" t="s">
        <v>171</v>
      </c>
      <c r="AO162" s="13" t="s">
        <v>57</v>
      </c>
      <c r="AP162" s="13" t="s">
        <v>171</v>
      </c>
      <c r="AQ162" s="13" t="s">
        <v>1647</v>
      </c>
      <c r="AR162" s="13">
        <v>13896324248</v>
      </c>
      <c r="AS162" s="80"/>
    </row>
    <row r="163" s="1" customFormat="1" ht="63" customHeight="1" spans="1:45">
      <c r="A163" s="10">
        <v>157</v>
      </c>
      <c r="B163" s="11" t="s">
        <v>1624</v>
      </c>
      <c r="C163" s="14" t="s">
        <v>77</v>
      </c>
      <c r="D163" s="13" t="s">
        <v>1697</v>
      </c>
      <c r="E163" s="16" t="s">
        <v>59</v>
      </c>
      <c r="F163" s="13" t="s">
        <v>94</v>
      </c>
      <c r="G163" s="13" t="s">
        <v>1698</v>
      </c>
      <c r="H163" s="13" t="s">
        <v>62</v>
      </c>
      <c r="I163" s="13" t="s">
        <v>1627</v>
      </c>
      <c r="J163" s="13" t="s">
        <v>1699</v>
      </c>
      <c r="K163" s="13" t="s">
        <v>1700</v>
      </c>
      <c r="L163" s="13" t="s">
        <v>1699</v>
      </c>
      <c r="M163" s="16" t="s">
        <v>1701</v>
      </c>
      <c r="N163" s="13" t="s">
        <v>165</v>
      </c>
      <c r="O163" s="13" t="s">
        <v>611</v>
      </c>
      <c r="P163" s="13" t="s">
        <v>1702</v>
      </c>
      <c r="Q163" s="16" t="s">
        <v>1703</v>
      </c>
      <c r="R163" s="16" t="s">
        <v>1704</v>
      </c>
      <c r="S163" s="13" t="s">
        <v>103</v>
      </c>
      <c r="T163" s="16" t="s">
        <v>336</v>
      </c>
      <c r="U163" s="13" t="s">
        <v>271</v>
      </c>
      <c r="V163" s="16" t="s">
        <v>1705</v>
      </c>
      <c r="W163" s="16">
        <v>2023</v>
      </c>
      <c r="X163" s="16" t="s">
        <v>77</v>
      </c>
      <c r="Y163" s="13">
        <v>2023.1</v>
      </c>
      <c r="Z163" s="13">
        <v>2023.12</v>
      </c>
      <c r="AA163" s="16">
        <f t="shared" si="3"/>
        <v>63</v>
      </c>
      <c r="AB163" s="16">
        <v>63</v>
      </c>
      <c r="AC163" s="16"/>
      <c r="AD163" s="16"/>
      <c r="AE163" s="16"/>
      <c r="AF163" s="16">
        <v>224</v>
      </c>
      <c r="AG163" s="16">
        <v>18</v>
      </c>
      <c r="AH163" s="16" t="s">
        <v>57</v>
      </c>
      <c r="AI163" s="16" t="s">
        <v>57</v>
      </c>
      <c r="AJ163" s="16" t="s">
        <v>57</v>
      </c>
      <c r="AK163" s="16" t="s">
        <v>77</v>
      </c>
      <c r="AL163" s="16" t="s">
        <v>77</v>
      </c>
      <c r="AM163" s="16" t="s">
        <v>57</v>
      </c>
      <c r="AN163" s="13" t="s">
        <v>171</v>
      </c>
      <c r="AO163" s="13" t="s">
        <v>77</v>
      </c>
      <c r="AP163" s="13" t="s">
        <v>1706</v>
      </c>
      <c r="AQ163" s="16" t="s">
        <v>1634</v>
      </c>
      <c r="AR163" s="16">
        <v>15736311855</v>
      </c>
      <c r="AS163" s="80"/>
    </row>
    <row r="164" s="1" customFormat="1" ht="63" customHeight="1" spans="1:45">
      <c r="A164" s="10">
        <v>158</v>
      </c>
      <c r="B164" s="11" t="s">
        <v>1624</v>
      </c>
      <c r="C164" s="14" t="s">
        <v>77</v>
      </c>
      <c r="D164" s="13" t="s">
        <v>1707</v>
      </c>
      <c r="E164" s="13" t="s">
        <v>59</v>
      </c>
      <c r="F164" s="13" t="s">
        <v>109</v>
      </c>
      <c r="G164" s="13" t="s">
        <v>1708</v>
      </c>
      <c r="H164" s="13" t="s">
        <v>62</v>
      </c>
      <c r="I164" s="13" t="s">
        <v>1627</v>
      </c>
      <c r="J164" s="13" t="s">
        <v>1709</v>
      </c>
      <c r="K164" s="16" t="s">
        <v>1710</v>
      </c>
      <c r="L164" s="13" t="s">
        <v>1709</v>
      </c>
      <c r="M164" s="16" t="s">
        <v>1711</v>
      </c>
      <c r="N164" s="13" t="s">
        <v>165</v>
      </c>
      <c r="O164" s="13" t="s">
        <v>611</v>
      </c>
      <c r="P164" s="13" t="s">
        <v>1712</v>
      </c>
      <c r="Q164" s="16" t="s">
        <v>1713</v>
      </c>
      <c r="R164" s="16" t="s">
        <v>1714</v>
      </c>
      <c r="S164" s="13" t="s">
        <v>1715</v>
      </c>
      <c r="T164" s="16" t="s">
        <v>336</v>
      </c>
      <c r="U164" s="13" t="s">
        <v>271</v>
      </c>
      <c r="V164" s="16" t="s">
        <v>1716</v>
      </c>
      <c r="W164" s="13">
        <v>2023</v>
      </c>
      <c r="X164" s="13" t="s">
        <v>77</v>
      </c>
      <c r="Y164" s="13">
        <v>2023.1</v>
      </c>
      <c r="Z164" s="13">
        <v>2023.12</v>
      </c>
      <c r="AA164" s="16">
        <f t="shared" si="3"/>
        <v>10.1</v>
      </c>
      <c r="AB164" s="16">
        <v>10.1</v>
      </c>
      <c r="AC164" s="16"/>
      <c r="AD164" s="16"/>
      <c r="AE164" s="16"/>
      <c r="AF164" s="16">
        <v>350</v>
      </c>
      <c r="AG164" s="16">
        <v>45</v>
      </c>
      <c r="AH164" s="13" t="s">
        <v>57</v>
      </c>
      <c r="AI164" s="13" t="s">
        <v>57</v>
      </c>
      <c r="AJ164" s="13" t="s">
        <v>57</v>
      </c>
      <c r="AK164" s="16" t="s">
        <v>77</v>
      </c>
      <c r="AL164" s="16" t="s">
        <v>77</v>
      </c>
      <c r="AM164" s="13" t="s">
        <v>57</v>
      </c>
      <c r="AN164" s="13" t="s">
        <v>171</v>
      </c>
      <c r="AO164" s="13" t="s">
        <v>77</v>
      </c>
      <c r="AP164" s="13" t="s">
        <v>1706</v>
      </c>
      <c r="AQ164" s="13" t="s">
        <v>1634</v>
      </c>
      <c r="AR164" s="13">
        <v>15736311855</v>
      </c>
      <c r="AS164" s="80"/>
    </row>
    <row r="165" s="1" customFormat="1" ht="63" customHeight="1" spans="1:45">
      <c r="A165" s="10">
        <v>159</v>
      </c>
      <c r="B165" s="11" t="s">
        <v>1624</v>
      </c>
      <c r="C165" s="14" t="s">
        <v>57</v>
      </c>
      <c r="D165" s="13" t="s">
        <v>1717</v>
      </c>
      <c r="E165" s="13" t="s">
        <v>59</v>
      </c>
      <c r="F165" s="13" t="s">
        <v>94</v>
      </c>
      <c r="G165" s="13" t="s">
        <v>1718</v>
      </c>
      <c r="H165" s="13" t="s">
        <v>62</v>
      </c>
      <c r="I165" s="13" t="s">
        <v>1719</v>
      </c>
      <c r="J165" s="16" t="s">
        <v>1720</v>
      </c>
      <c r="K165" s="16" t="s">
        <v>1721</v>
      </c>
      <c r="L165" s="16" t="s">
        <v>1720</v>
      </c>
      <c r="M165" s="13" t="s">
        <v>1722</v>
      </c>
      <c r="N165" s="16" t="s">
        <v>165</v>
      </c>
      <c r="O165" s="16" t="s">
        <v>166</v>
      </c>
      <c r="P165" s="13" t="s">
        <v>1723</v>
      </c>
      <c r="Q165" s="17" t="s">
        <v>1724</v>
      </c>
      <c r="R165" s="16" t="s">
        <v>1725</v>
      </c>
      <c r="S165" s="13" t="s">
        <v>1715</v>
      </c>
      <c r="T165" s="16" t="s">
        <v>336</v>
      </c>
      <c r="U165" s="13" t="s">
        <v>271</v>
      </c>
      <c r="V165" s="13" t="s">
        <v>1726</v>
      </c>
      <c r="W165" s="16">
        <v>2023</v>
      </c>
      <c r="X165" s="13" t="s">
        <v>77</v>
      </c>
      <c r="Y165" s="13">
        <v>2023.1</v>
      </c>
      <c r="Z165" s="13">
        <v>2023.12</v>
      </c>
      <c r="AA165" s="16">
        <f t="shared" si="3"/>
        <v>181.62</v>
      </c>
      <c r="AB165" s="16">
        <v>90.77</v>
      </c>
      <c r="AC165" s="16"/>
      <c r="AD165" s="16">
        <v>0</v>
      </c>
      <c r="AE165" s="16">
        <v>90.85</v>
      </c>
      <c r="AF165" s="16">
        <v>216</v>
      </c>
      <c r="AG165" s="16">
        <v>19</v>
      </c>
      <c r="AH165" s="13" t="s">
        <v>77</v>
      </c>
      <c r="AI165" s="13" t="s">
        <v>57</v>
      </c>
      <c r="AJ165" s="13" t="s">
        <v>57</v>
      </c>
      <c r="AK165" s="13" t="s">
        <v>77</v>
      </c>
      <c r="AL165" s="16" t="s">
        <v>57</v>
      </c>
      <c r="AM165" s="13" t="s">
        <v>77</v>
      </c>
      <c r="AN165" s="13" t="s">
        <v>1727</v>
      </c>
      <c r="AO165" s="13" t="s">
        <v>77</v>
      </c>
      <c r="AP165" s="13" t="s">
        <v>1728</v>
      </c>
      <c r="AQ165" s="13" t="s">
        <v>1729</v>
      </c>
      <c r="AR165" s="13">
        <v>13908266821</v>
      </c>
      <c r="AS165" s="80"/>
    </row>
    <row r="166" s="1" customFormat="1" ht="63" customHeight="1" spans="1:45">
      <c r="A166" s="10">
        <v>160</v>
      </c>
      <c r="B166" s="11" t="s">
        <v>1730</v>
      </c>
      <c r="C166" s="14" t="s">
        <v>77</v>
      </c>
      <c r="D166" s="13" t="s">
        <v>1731</v>
      </c>
      <c r="E166" s="13" t="s">
        <v>59</v>
      </c>
      <c r="F166" s="13" t="s">
        <v>94</v>
      </c>
      <c r="G166" s="15" t="s">
        <v>1732</v>
      </c>
      <c r="H166" s="13" t="s">
        <v>62</v>
      </c>
      <c r="I166" s="13" t="s">
        <v>1733</v>
      </c>
      <c r="J166" s="15" t="s">
        <v>1734</v>
      </c>
      <c r="K166" s="15" t="s">
        <v>1735</v>
      </c>
      <c r="L166" s="15" t="s">
        <v>1734</v>
      </c>
      <c r="M166" s="15" t="s">
        <v>1736</v>
      </c>
      <c r="N166" s="13" t="s">
        <v>165</v>
      </c>
      <c r="O166" s="13" t="s">
        <v>1737</v>
      </c>
      <c r="P166" s="15" t="s">
        <v>1738</v>
      </c>
      <c r="Q166" s="15" t="s">
        <v>1739</v>
      </c>
      <c r="R166" s="13" t="s">
        <v>1740</v>
      </c>
      <c r="S166" s="13" t="s">
        <v>103</v>
      </c>
      <c r="T166" s="13" t="s">
        <v>1741</v>
      </c>
      <c r="U166" s="13" t="s">
        <v>105</v>
      </c>
      <c r="V166" s="13" t="s">
        <v>1742</v>
      </c>
      <c r="W166" s="13">
        <v>2023</v>
      </c>
      <c r="X166" s="16" t="s">
        <v>77</v>
      </c>
      <c r="Y166" s="13">
        <v>2023.1</v>
      </c>
      <c r="Z166" s="13">
        <v>2023.12</v>
      </c>
      <c r="AA166" s="16">
        <f t="shared" si="3"/>
        <v>23.5</v>
      </c>
      <c r="AB166" s="16">
        <v>23.5</v>
      </c>
      <c r="AC166" s="16"/>
      <c r="AD166" s="16"/>
      <c r="AE166" s="16"/>
      <c r="AF166" s="16">
        <v>228</v>
      </c>
      <c r="AG166" s="16">
        <v>28</v>
      </c>
      <c r="AH166" s="13" t="s">
        <v>57</v>
      </c>
      <c r="AI166" s="13" t="s">
        <v>57</v>
      </c>
      <c r="AJ166" s="13" t="s">
        <v>57</v>
      </c>
      <c r="AK166" s="13" t="s">
        <v>77</v>
      </c>
      <c r="AL166" s="13" t="s">
        <v>77</v>
      </c>
      <c r="AM166" s="13" t="s">
        <v>57</v>
      </c>
      <c r="AN166" s="13" t="s">
        <v>171</v>
      </c>
      <c r="AO166" s="13" t="s">
        <v>77</v>
      </c>
      <c r="AP166" s="13" t="s">
        <v>1743</v>
      </c>
      <c r="AQ166" s="13" t="s">
        <v>1744</v>
      </c>
      <c r="AR166" s="13">
        <v>13635392770</v>
      </c>
      <c r="AS166" s="80"/>
    </row>
    <row r="167" s="1" customFormat="1" ht="63" customHeight="1" spans="1:45">
      <c r="A167" s="10">
        <v>161</v>
      </c>
      <c r="B167" s="11" t="s">
        <v>1730</v>
      </c>
      <c r="C167" s="14" t="s">
        <v>77</v>
      </c>
      <c r="D167" s="13" t="s">
        <v>1745</v>
      </c>
      <c r="E167" s="13" t="s">
        <v>59</v>
      </c>
      <c r="F167" s="13" t="s">
        <v>135</v>
      </c>
      <c r="G167" s="15" t="s">
        <v>1746</v>
      </c>
      <c r="H167" s="13" t="s">
        <v>62</v>
      </c>
      <c r="I167" s="13" t="s">
        <v>1747</v>
      </c>
      <c r="J167" s="15" t="s">
        <v>1748</v>
      </c>
      <c r="K167" s="15" t="s">
        <v>1749</v>
      </c>
      <c r="L167" s="15" t="s">
        <v>1748</v>
      </c>
      <c r="M167" s="15" t="s">
        <v>1750</v>
      </c>
      <c r="N167" s="13" t="s">
        <v>165</v>
      </c>
      <c r="O167" s="13" t="s">
        <v>1737</v>
      </c>
      <c r="P167" s="13" t="s">
        <v>1751</v>
      </c>
      <c r="Q167" s="13" t="s">
        <v>1739</v>
      </c>
      <c r="R167" s="13" t="s">
        <v>1752</v>
      </c>
      <c r="S167" s="13" t="s">
        <v>103</v>
      </c>
      <c r="T167" s="13" t="s">
        <v>1741</v>
      </c>
      <c r="U167" s="13" t="s">
        <v>105</v>
      </c>
      <c r="V167" s="13" t="s">
        <v>1742</v>
      </c>
      <c r="W167" s="13">
        <v>2023</v>
      </c>
      <c r="X167" s="16" t="s">
        <v>77</v>
      </c>
      <c r="Y167" s="13">
        <v>2023.1</v>
      </c>
      <c r="Z167" s="13">
        <v>2023.12</v>
      </c>
      <c r="AA167" s="16">
        <f t="shared" si="3"/>
        <v>40.5</v>
      </c>
      <c r="AB167" s="16">
        <v>40.5</v>
      </c>
      <c r="AC167" s="16"/>
      <c r="AD167" s="16"/>
      <c r="AE167" s="16"/>
      <c r="AF167" s="16">
        <v>283</v>
      </c>
      <c r="AG167" s="16">
        <v>22</v>
      </c>
      <c r="AH167" s="13" t="s">
        <v>57</v>
      </c>
      <c r="AI167" s="13" t="s">
        <v>57</v>
      </c>
      <c r="AJ167" s="13" t="s">
        <v>57</v>
      </c>
      <c r="AK167" s="13" t="s">
        <v>77</v>
      </c>
      <c r="AL167" s="13" t="s">
        <v>77</v>
      </c>
      <c r="AM167" s="13" t="s">
        <v>57</v>
      </c>
      <c r="AN167" s="13" t="s">
        <v>171</v>
      </c>
      <c r="AO167" s="13" t="s">
        <v>77</v>
      </c>
      <c r="AP167" s="13" t="s">
        <v>1743</v>
      </c>
      <c r="AQ167" s="13" t="s">
        <v>1744</v>
      </c>
      <c r="AR167" s="13">
        <v>13635392770</v>
      </c>
      <c r="AS167" s="80"/>
    </row>
    <row r="168" s="1" customFormat="1" ht="63" customHeight="1" spans="1:45">
      <c r="A168" s="10">
        <v>162</v>
      </c>
      <c r="B168" s="11" t="s">
        <v>1730</v>
      </c>
      <c r="C168" s="14" t="s">
        <v>77</v>
      </c>
      <c r="D168" s="13" t="s">
        <v>1753</v>
      </c>
      <c r="E168" s="13" t="s">
        <v>81</v>
      </c>
      <c r="F168" s="13" t="s">
        <v>1353</v>
      </c>
      <c r="G168" s="15" t="s">
        <v>1754</v>
      </c>
      <c r="H168" s="13" t="s">
        <v>62</v>
      </c>
      <c r="I168" s="13" t="s">
        <v>1755</v>
      </c>
      <c r="J168" s="15" t="s">
        <v>1756</v>
      </c>
      <c r="K168" s="15" t="s">
        <v>1757</v>
      </c>
      <c r="L168" s="15" t="s">
        <v>1756</v>
      </c>
      <c r="M168" s="15" t="s">
        <v>1758</v>
      </c>
      <c r="N168" s="13" t="s">
        <v>165</v>
      </c>
      <c r="O168" s="13" t="s">
        <v>1737</v>
      </c>
      <c r="P168" s="13" t="s">
        <v>1759</v>
      </c>
      <c r="Q168" s="13"/>
      <c r="R168" s="13" t="s">
        <v>1760</v>
      </c>
      <c r="S168" s="13" t="s">
        <v>73</v>
      </c>
      <c r="T168" s="13" t="s">
        <v>1741</v>
      </c>
      <c r="U168" s="13" t="s">
        <v>105</v>
      </c>
      <c r="V168" s="13" t="s">
        <v>1742</v>
      </c>
      <c r="W168" s="13">
        <v>2023</v>
      </c>
      <c r="X168" s="16" t="s">
        <v>77</v>
      </c>
      <c r="Y168" s="13">
        <v>2023.1</v>
      </c>
      <c r="Z168" s="13">
        <v>2023.12</v>
      </c>
      <c r="AA168" s="16">
        <f t="shared" si="3"/>
        <v>47.6</v>
      </c>
      <c r="AB168" s="16">
        <v>47.6</v>
      </c>
      <c r="AC168" s="16"/>
      <c r="AD168" s="16"/>
      <c r="AE168" s="16"/>
      <c r="AF168" s="16">
        <v>335</v>
      </c>
      <c r="AG168" s="16">
        <v>3</v>
      </c>
      <c r="AH168" s="13" t="s">
        <v>57</v>
      </c>
      <c r="AI168" s="13" t="s">
        <v>57</v>
      </c>
      <c r="AJ168" s="13" t="s">
        <v>57</v>
      </c>
      <c r="AK168" s="13" t="s">
        <v>77</v>
      </c>
      <c r="AL168" s="13" t="s">
        <v>77</v>
      </c>
      <c r="AM168" s="13" t="s">
        <v>57</v>
      </c>
      <c r="AN168" s="13" t="s">
        <v>171</v>
      </c>
      <c r="AO168" s="13" t="s">
        <v>57</v>
      </c>
      <c r="AP168" s="13"/>
      <c r="AQ168" s="13" t="s">
        <v>1744</v>
      </c>
      <c r="AR168" s="13">
        <v>13635392770</v>
      </c>
      <c r="AS168" s="80"/>
    </row>
    <row r="169" s="1" customFormat="1" ht="63" customHeight="1" spans="1:45">
      <c r="A169" s="10">
        <v>163</v>
      </c>
      <c r="B169" s="11" t="s">
        <v>1730</v>
      </c>
      <c r="C169" s="14" t="s">
        <v>57</v>
      </c>
      <c r="D169" s="13" t="s">
        <v>1761</v>
      </c>
      <c r="E169" s="13" t="s">
        <v>81</v>
      </c>
      <c r="F169" s="13" t="s">
        <v>326</v>
      </c>
      <c r="G169" s="15" t="s">
        <v>1762</v>
      </c>
      <c r="H169" s="13" t="s">
        <v>62</v>
      </c>
      <c r="I169" s="13" t="s">
        <v>1763</v>
      </c>
      <c r="J169" s="15" t="s">
        <v>1764</v>
      </c>
      <c r="K169" s="15" t="s">
        <v>1757</v>
      </c>
      <c r="L169" s="15" t="s">
        <v>1764</v>
      </c>
      <c r="M169" s="15" t="s">
        <v>1765</v>
      </c>
      <c r="N169" s="13" t="s">
        <v>165</v>
      </c>
      <c r="O169" s="13" t="s">
        <v>1737</v>
      </c>
      <c r="P169" s="13" t="s">
        <v>1766</v>
      </c>
      <c r="Q169" s="13"/>
      <c r="R169" s="13" t="s">
        <v>1767</v>
      </c>
      <c r="S169" s="13" t="s">
        <v>73</v>
      </c>
      <c r="T169" s="13" t="s">
        <v>1741</v>
      </c>
      <c r="U169" s="13" t="s">
        <v>105</v>
      </c>
      <c r="V169" s="13" t="s">
        <v>1742</v>
      </c>
      <c r="W169" s="13">
        <v>2023</v>
      </c>
      <c r="X169" s="16" t="s">
        <v>57</v>
      </c>
      <c r="Y169" s="13">
        <v>2023.1</v>
      </c>
      <c r="Z169" s="13">
        <v>2023.12</v>
      </c>
      <c r="AA169" s="16">
        <f t="shared" si="3"/>
        <v>64.8</v>
      </c>
      <c r="AB169" s="16">
        <v>64.8</v>
      </c>
      <c r="AC169" s="16"/>
      <c r="AD169" s="16"/>
      <c r="AE169" s="16"/>
      <c r="AF169" s="16">
        <v>800</v>
      </c>
      <c r="AG169" s="16">
        <v>36</v>
      </c>
      <c r="AH169" s="13" t="s">
        <v>57</v>
      </c>
      <c r="AI169" s="13" t="s">
        <v>57</v>
      </c>
      <c r="AJ169" s="13" t="s">
        <v>57</v>
      </c>
      <c r="AK169" s="13" t="s">
        <v>77</v>
      </c>
      <c r="AL169" s="13" t="s">
        <v>57</v>
      </c>
      <c r="AM169" s="13" t="s">
        <v>57</v>
      </c>
      <c r="AN169" s="13" t="s">
        <v>171</v>
      </c>
      <c r="AO169" s="13" t="s">
        <v>57</v>
      </c>
      <c r="AP169" s="13"/>
      <c r="AQ169" s="13" t="s">
        <v>1744</v>
      </c>
      <c r="AR169" s="13">
        <v>13635392770</v>
      </c>
      <c r="AS169" s="80"/>
    </row>
    <row r="170" s="1" customFormat="1" ht="63" customHeight="1" spans="1:45">
      <c r="A170" s="10">
        <v>164</v>
      </c>
      <c r="B170" s="11" t="s">
        <v>1730</v>
      </c>
      <c r="C170" s="14" t="s">
        <v>77</v>
      </c>
      <c r="D170" s="13" t="s">
        <v>1768</v>
      </c>
      <c r="E170" s="13" t="s">
        <v>59</v>
      </c>
      <c r="F170" s="13" t="s">
        <v>60</v>
      </c>
      <c r="G170" s="15" t="s">
        <v>1769</v>
      </c>
      <c r="H170" s="13" t="s">
        <v>62</v>
      </c>
      <c r="I170" s="13" t="s">
        <v>1770</v>
      </c>
      <c r="J170" s="15" t="s">
        <v>1771</v>
      </c>
      <c r="K170" s="15" t="s">
        <v>1735</v>
      </c>
      <c r="L170" s="15" t="s">
        <v>1771</v>
      </c>
      <c r="M170" s="15" t="s">
        <v>1772</v>
      </c>
      <c r="N170" s="13" t="s">
        <v>165</v>
      </c>
      <c r="O170" s="13" t="s">
        <v>1737</v>
      </c>
      <c r="P170" s="13" t="s">
        <v>1773</v>
      </c>
      <c r="Q170" s="13" t="s">
        <v>1739</v>
      </c>
      <c r="R170" s="13" t="s">
        <v>1740</v>
      </c>
      <c r="S170" s="13" t="s">
        <v>103</v>
      </c>
      <c r="T170" s="13" t="s">
        <v>1741</v>
      </c>
      <c r="U170" s="13" t="s">
        <v>105</v>
      </c>
      <c r="V170" s="13" t="s">
        <v>1742</v>
      </c>
      <c r="W170" s="13">
        <v>2023</v>
      </c>
      <c r="X170" s="16" t="s">
        <v>77</v>
      </c>
      <c r="Y170" s="13">
        <v>2023.1</v>
      </c>
      <c r="Z170" s="13">
        <v>2023.12</v>
      </c>
      <c r="AA170" s="16">
        <f t="shared" si="3"/>
        <v>52</v>
      </c>
      <c r="AB170" s="16">
        <v>52</v>
      </c>
      <c r="AC170" s="16"/>
      <c r="AD170" s="16"/>
      <c r="AE170" s="16"/>
      <c r="AF170" s="16">
        <v>668</v>
      </c>
      <c r="AG170" s="16">
        <v>60</v>
      </c>
      <c r="AH170" s="13" t="s">
        <v>57</v>
      </c>
      <c r="AI170" s="13" t="s">
        <v>57</v>
      </c>
      <c r="AJ170" s="13" t="s">
        <v>57</v>
      </c>
      <c r="AK170" s="13" t="s">
        <v>77</v>
      </c>
      <c r="AL170" s="13" t="s">
        <v>77</v>
      </c>
      <c r="AM170" s="13" t="s">
        <v>57</v>
      </c>
      <c r="AN170" s="13" t="s">
        <v>171</v>
      </c>
      <c r="AO170" s="13" t="s">
        <v>77</v>
      </c>
      <c r="AP170" s="13" t="s">
        <v>1774</v>
      </c>
      <c r="AQ170" s="13" t="s">
        <v>1744</v>
      </c>
      <c r="AR170" s="13">
        <v>13635392770</v>
      </c>
      <c r="AS170" s="80"/>
    </row>
    <row r="171" s="1" customFormat="1" ht="63" customHeight="1" spans="1:45">
      <c r="A171" s="10">
        <v>165</v>
      </c>
      <c r="B171" s="11" t="s">
        <v>1730</v>
      </c>
      <c r="C171" s="14" t="s">
        <v>57</v>
      </c>
      <c r="D171" s="13" t="s">
        <v>1775</v>
      </c>
      <c r="E171" s="13" t="s">
        <v>81</v>
      </c>
      <c r="F171" s="13" t="s">
        <v>326</v>
      </c>
      <c r="G171" s="15" t="s">
        <v>1776</v>
      </c>
      <c r="H171" s="13" t="s">
        <v>62</v>
      </c>
      <c r="I171" s="13" t="s">
        <v>1777</v>
      </c>
      <c r="J171" s="15" t="s">
        <v>1778</v>
      </c>
      <c r="K171" s="15" t="s">
        <v>1779</v>
      </c>
      <c r="L171" s="15" t="s">
        <v>1778</v>
      </c>
      <c r="M171" s="15" t="s">
        <v>1780</v>
      </c>
      <c r="N171" s="13" t="s">
        <v>165</v>
      </c>
      <c r="O171" s="13" t="s">
        <v>1737</v>
      </c>
      <c r="P171" s="13" t="s">
        <v>1781</v>
      </c>
      <c r="Q171" s="13"/>
      <c r="R171" s="13" t="s">
        <v>1782</v>
      </c>
      <c r="S171" s="13" t="s">
        <v>73</v>
      </c>
      <c r="T171" s="13" t="s">
        <v>1741</v>
      </c>
      <c r="U171" s="13" t="s">
        <v>105</v>
      </c>
      <c r="V171" s="13" t="s">
        <v>1742</v>
      </c>
      <c r="W171" s="13">
        <v>2023</v>
      </c>
      <c r="X171" s="16" t="s">
        <v>77</v>
      </c>
      <c r="Y171" s="13">
        <v>2023.1</v>
      </c>
      <c r="Z171" s="13">
        <v>2023.12</v>
      </c>
      <c r="AA171" s="16">
        <f t="shared" si="3"/>
        <v>85.42</v>
      </c>
      <c r="AB171" s="16">
        <v>85.42</v>
      </c>
      <c r="AC171" s="16"/>
      <c r="AD171" s="16"/>
      <c r="AE171" s="16"/>
      <c r="AF171" s="16">
        <v>820</v>
      </c>
      <c r="AG171" s="16">
        <v>40</v>
      </c>
      <c r="AH171" s="13" t="s">
        <v>57</v>
      </c>
      <c r="AI171" s="13" t="s">
        <v>57</v>
      </c>
      <c r="AJ171" s="13" t="s">
        <v>57</v>
      </c>
      <c r="AK171" s="13" t="s">
        <v>77</v>
      </c>
      <c r="AL171" s="13" t="s">
        <v>57</v>
      </c>
      <c r="AM171" s="13" t="s">
        <v>57</v>
      </c>
      <c r="AN171" s="13" t="s">
        <v>171</v>
      </c>
      <c r="AO171" s="13" t="s">
        <v>57</v>
      </c>
      <c r="AP171" s="13"/>
      <c r="AQ171" s="13" t="s">
        <v>1744</v>
      </c>
      <c r="AR171" s="13">
        <v>13635392770</v>
      </c>
      <c r="AS171" s="80"/>
    </row>
    <row r="172" s="1" customFormat="1" ht="63" customHeight="1" spans="1:45">
      <c r="A172" s="10">
        <v>166</v>
      </c>
      <c r="B172" s="11" t="s">
        <v>1730</v>
      </c>
      <c r="C172" s="14" t="s">
        <v>57</v>
      </c>
      <c r="D172" s="13" t="s">
        <v>1783</v>
      </c>
      <c r="E172" s="13" t="s">
        <v>59</v>
      </c>
      <c r="F172" s="13" t="s">
        <v>1455</v>
      </c>
      <c r="G172" s="15" t="s">
        <v>1784</v>
      </c>
      <c r="H172" s="13" t="s">
        <v>62</v>
      </c>
      <c r="I172" s="13" t="s">
        <v>1777</v>
      </c>
      <c r="J172" s="15" t="s">
        <v>1785</v>
      </c>
      <c r="K172" s="15" t="s">
        <v>1757</v>
      </c>
      <c r="L172" s="15" t="s">
        <v>1785</v>
      </c>
      <c r="M172" s="15" t="s">
        <v>1786</v>
      </c>
      <c r="N172" s="13" t="s">
        <v>165</v>
      </c>
      <c r="O172" s="13" t="s">
        <v>1737</v>
      </c>
      <c r="P172" s="13" t="s">
        <v>1787</v>
      </c>
      <c r="Q172" s="13" t="s">
        <v>1739</v>
      </c>
      <c r="R172" s="13" t="s">
        <v>1788</v>
      </c>
      <c r="S172" s="13" t="s">
        <v>73</v>
      </c>
      <c r="T172" s="13" t="s">
        <v>1741</v>
      </c>
      <c r="U172" s="13" t="s">
        <v>105</v>
      </c>
      <c r="V172" s="13" t="s">
        <v>1742</v>
      </c>
      <c r="W172" s="13">
        <v>2023</v>
      </c>
      <c r="X172" s="16" t="s">
        <v>77</v>
      </c>
      <c r="Y172" s="13">
        <v>2023.1</v>
      </c>
      <c r="Z172" s="13">
        <v>2023.12</v>
      </c>
      <c r="AA172" s="16">
        <f t="shared" si="3"/>
        <v>52.1</v>
      </c>
      <c r="AB172" s="16">
        <v>52.1</v>
      </c>
      <c r="AC172" s="16"/>
      <c r="AD172" s="16"/>
      <c r="AE172" s="16"/>
      <c r="AF172" s="16">
        <v>940</v>
      </c>
      <c r="AG172" s="16">
        <v>47</v>
      </c>
      <c r="AH172" s="13" t="s">
        <v>57</v>
      </c>
      <c r="AI172" s="13" t="s">
        <v>57</v>
      </c>
      <c r="AJ172" s="13" t="s">
        <v>57</v>
      </c>
      <c r="AK172" s="13" t="s">
        <v>77</v>
      </c>
      <c r="AL172" s="13" t="s">
        <v>57</v>
      </c>
      <c r="AM172" s="13" t="s">
        <v>57</v>
      </c>
      <c r="AN172" s="13" t="s">
        <v>171</v>
      </c>
      <c r="AO172" s="13" t="s">
        <v>77</v>
      </c>
      <c r="AP172" s="13" t="s">
        <v>1743</v>
      </c>
      <c r="AQ172" s="13" t="s">
        <v>1744</v>
      </c>
      <c r="AR172" s="13">
        <v>13635392770</v>
      </c>
      <c r="AS172" s="80"/>
    </row>
    <row r="173" s="1" customFormat="1" ht="63" customHeight="1" spans="1:45">
      <c r="A173" s="10">
        <v>167</v>
      </c>
      <c r="B173" s="11" t="s">
        <v>1730</v>
      </c>
      <c r="C173" s="14" t="s">
        <v>57</v>
      </c>
      <c r="D173" s="13" t="s">
        <v>1789</v>
      </c>
      <c r="E173" s="13" t="s">
        <v>59</v>
      </c>
      <c r="F173" s="13" t="s">
        <v>94</v>
      </c>
      <c r="G173" s="15" t="s">
        <v>1790</v>
      </c>
      <c r="H173" s="13" t="s">
        <v>62</v>
      </c>
      <c r="I173" s="13" t="s">
        <v>1791</v>
      </c>
      <c r="J173" s="15" t="s">
        <v>1792</v>
      </c>
      <c r="K173" s="15" t="s">
        <v>1793</v>
      </c>
      <c r="L173" s="15" t="s">
        <v>1792</v>
      </c>
      <c r="M173" s="15" t="s">
        <v>1794</v>
      </c>
      <c r="N173" s="13" t="s">
        <v>165</v>
      </c>
      <c r="O173" s="13" t="s">
        <v>1737</v>
      </c>
      <c r="P173" s="13" t="s">
        <v>1795</v>
      </c>
      <c r="Q173" s="15" t="s">
        <v>1739</v>
      </c>
      <c r="R173" s="13" t="s">
        <v>1796</v>
      </c>
      <c r="S173" s="13" t="s">
        <v>103</v>
      </c>
      <c r="T173" s="13" t="s">
        <v>1741</v>
      </c>
      <c r="U173" s="13" t="s">
        <v>105</v>
      </c>
      <c r="V173" s="13" t="s">
        <v>1742</v>
      </c>
      <c r="W173" s="13">
        <v>2023</v>
      </c>
      <c r="X173" s="16" t="s">
        <v>77</v>
      </c>
      <c r="Y173" s="13">
        <v>2023.1</v>
      </c>
      <c r="Z173" s="13">
        <v>2023.12</v>
      </c>
      <c r="AA173" s="16">
        <f t="shared" si="3"/>
        <v>87.5</v>
      </c>
      <c r="AB173" s="16">
        <v>87.5</v>
      </c>
      <c r="AC173" s="16"/>
      <c r="AD173" s="16"/>
      <c r="AE173" s="16"/>
      <c r="AF173" s="16">
        <v>3000</v>
      </c>
      <c r="AG173" s="16">
        <v>0</v>
      </c>
      <c r="AH173" s="13" t="s">
        <v>57</v>
      </c>
      <c r="AI173" s="13" t="s">
        <v>57</v>
      </c>
      <c r="AJ173" s="13" t="s">
        <v>57</v>
      </c>
      <c r="AK173" s="13" t="s">
        <v>77</v>
      </c>
      <c r="AL173" s="13" t="s">
        <v>57</v>
      </c>
      <c r="AM173" s="13" t="s">
        <v>57</v>
      </c>
      <c r="AN173" s="13" t="s">
        <v>171</v>
      </c>
      <c r="AO173" s="13" t="s">
        <v>77</v>
      </c>
      <c r="AP173" s="13" t="s">
        <v>1797</v>
      </c>
      <c r="AQ173" s="13" t="s">
        <v>1744</v>
      </c>
      <c r="AR173" s="13">
        <v>13635392770</v>
      </c>
      <c r="AS173" s="80"/>
    </row>
    <row r="174" s="1" customFormat="1" ht="63" customHeight="1" spans="1:45">
      <c r="A174" s="10">
        <v>168</v>
      </c>
      <c r="B174" s="11" t="s">
        <v>1730</v>
      </c>
      <c r="C174" s="14" t="s">
        <v>57</v>
      </c>
      <c r="D174" s="13" t="s">
        <v>1798</v>
      </c>
      <c r="E174" s="13" t="s">
        <v>59</v>
      </c>
      <c r="F174" s="13" t="s">
        <v>94</v>
      </c>
      <c r="G174" s="15" t="s">
        <v>1799</v>
      </c>
      <c r="H174" s="13" t="s">
        <v>62</v>
      </c>
      <c r="I174" s="13" t="s">
        <v>1800</v>
      </c>
      <c r="J174" s="15" t="s">
        <v>1801</v>
      </c>
      <c r="K174" s="15" t="s">
        <v>1735</v>
      </c>
      <c r="L174" s="15" t="s">
        <v>1801</v>
      </c>
      <c r="M174" s="15" t="s">
        <v>1802</v>
      </c>
      <c r="N174" s="13" t="s">
        <v>165</v>
      </c>
      <c r="O174" s="13" t="s">
        <v>1737</v>
      </c>
      <c r="P174" s="13" t="s">
        <v>1803</v>
      </c>
      <c r="Q174" s="13" t="s">
        <v>1739</v>
      </c>
      <c r="R174" s="13" t="s">
        <v>1804</v>
      </c>
      <c r="S174" s="13" t="s">
        <v>103</v>
      </c>
      <c r="T174" s="13" t="s">
        <v>1741</v>
      </c>
      <c r="U174" s="13" t="s">
        <v>105</v>
      </c>
      <c r="V174" s="13" t="s">
        <v>1742</v>
      </c>
      <c r="W174" s="16">
        <v>2023</v>
      </c>
      <c r="X174" s="16" t="s">
        <v>77</v>
      </c>
      <c r="Y174" s="13">
        <v>2023.1</v>
      </c>
      <c r="Z174" s="13">
        <v>2023.12</v>
      </c>
      <c r="AA174" s="16">
        <f t="shared" si="3"/>
        <v>22.5</v>
      </c>
      <c r="AB174" s="16">
        <v>22.5</v>
      </c>
      <c r="AC174" s="16"/>
      <c r="AD174" s="16"/>
      <c r="AE174" s="16"/>
      <c r="AF174" s="16">
        <v>820</v>
      </c>
      <c r="AG174" s="16">
        <v>68</v>
      </c>
      <c r="AH174" s="13" t="s">
        <v>57</v>
      </c>
      <c r="AI174" s="13" t="s">
        <v>57</v>
      </c>
      <c r="AJ174" s="13" t="s">
        <v>57</v>
      </c>
      <c r="AK174" s="13" t="s">
        <v>77</v>
      </c>
      <c r="AL174" s="13" t="s">
        <v>57</v>
      </c>
      <c r="AM174" s="13" t="s">
        <v>57</v>
      </c>
      <c r="AN174" s="13" t="s">
        <v>171</v>
      </c>
      <c r="AO174" s="13" t="s">
        <v>77</v>
      </c>
      <c r="AP174" s="13" t="s">
        <v>1743</v>
      </c>
      <c r="AQ174" s="13" t="s">
        <v>1744</v>
      </c>
      <c r="AR174" s="13">
        <v>13635392770</v>
      </c>
      <c r="AS174" s="80"/>
    </row>
    <row r="175" s="1" customFormat="1" ht="63" customHeight="1" spans="1:45">
      <c r="A175" s="10">
        <v>169</v>
      </c>
      <c r="B175" s="11" t="s">
        <v>1805</v>
      </c>
      <c r="C175" s="14" t="s">
        <v>57</v>
      </c>
      <c r="D175" s="13" t="s">
        <v>1806</v>
      </c>
      <c r="E175" s="13" t="s">
        <v>59</v>
      </c>
      <c r="F175" s="13" t="s">
        <v>1807</v>
      </c>
      <c r="G175" s="15" t="s">
        <v>1808</v>
      </c>
      <c r="H175" s="13" t="s">
        <v>62</v>
      </c>
      <c r="I175" s="13" t="s">
        <v>1809</v>
      </c>
      <c r="J175" s="13" t="s">
        <v>1810</v>
      </c>
      <c r="K175" s="13" t="s">
        <v>1811</v>
      </c>
      <c r="L175" s="13" t="s">
        <v>1812</v>
      </c>
      <c r="M175" s="13" t="s">
        <v>1813</v>
      </c>
      <c r="N175" s="13" t="s">
        <v>380</v>
      </c>
      <c r="O175" s="13" t="s">
        <v>1375</v>
      </c>
      <c r="P175" s="13" t="s">
        <v>1814</v>
      </c>
      <c r="Q175" s="23" t="s">
        <v>1815</v>
      </c>
      <c r="R175" s="13" t="s">
        <v>1816</v>
      </c>
      <c r="S175" s="13" t="s">
        <v>1817</v>
      </c>
      <c r="T175" s="13" t="s">
        <v>1818</v>
      </c>
      <c r="U175" s="18" t="s">
        <v>1819</v>
      </c>
      <c r="V175" s="15" t="s">
        <v>1820</v>
      </c>
      <c r="W175" s="13">
        <v>2023</v>
      </c>
      <c r="X175" s="13" t="s">
        <v>77</v>
      </c>
      <c r="Y175" s="13">
        <v>2022.11</v>
      </c>
      <c r="Z175" s="13">
        <v>2023.11</v>
      </c>
      <c r="AA175" s="16">
        <f t="shared" si="3"/>
        <v>100</v>
      </c>
      <c r="AB175" s="13">
        <v>100</v>
      </c>
      <c r="AC175" s="13"/>
      <c r="AD175" s="13"/>
      <c r="AE175" s="13"/>
      <c r="AF175" s="13">
        <v>26109</v>
      </c>
      <c r="AG175" s="13">
        <v>26109</v>
      </c>
      <c r="AH175" s="13" t="s">
        <v>57</v>
      </c>
      <c r="AI175" s="13" t="s">
        <v>57</v>
      </c>
      <c r="AJ175" s="13" t="s">
        <v>57</v>
      </c>
      <c r="AK175" s="13" t="s">
        <v>57</v>
      </c>
      <c r="AL175" s="13" t="s">
        <v>57</v>
      </c>
      <c r="AM175" s="13" t="s">
        <v>57</v>
      </c>
      <c r="AN175" s="13" t="s">
        <v>171</v>
      </c>
      <c r="AO175" s="13" t="s">
        <v>57</v>
      </c>
      <c r="AP175" s="13" t="s">
        <v>171</v>
      </c>
      <c r="AQ175" s="23" t="s">
        <v>1821</v>
      </c>
      <c r="AR175" s="15">
        <v>13709454788</v>
      </c>
      <c r="AS175" s="23"/>
    </row>
    <row r="176" s="1" customFormat="1" ht="63" customHeight="1" spans="1:45">
      <c r="A176" s="10">
        <v>170</v>
      </c>
      <c r="B176" s="11" t="s">
        <v>1822</v>
      </c>
      <c r="C176" s="14" t="s">
        <v>57</v>
      </c>
      <c r="D176" s="23" t="s">
        <v>1823</v>
      </c>
      <c r="E176" s="13" t="s">
        <v>1824</v>
      </c>
      <c r="F176" s="13" t="s">
        <v>1825</v>
      </c>
      <c r="G176" s="23" t="s">
        <v>1826</v>
      </c>
      <c r="H176" s="23" t="s">
        <v>62</v>
      </c>
      <c r="I176" s="23" t="s">
        <v>1827</v>
      </c>
      <c r="J176" s="23" t="s">
        <v>1826</v>
      </c>
      <c r="K176" s="23" t="s">
        <v>1828</v>
      </c>
      <c r="L176" s="23" t="s">
        <v>1829</v>
      </c>
      <c r="M176" s="23" t="s">
        <v>1830</v>
      </c>
      <c r="N176" s="23" t="s">
        <v>1831</v>
      </c>
      <c r="O176" s="23" t="s">
        <v>1832</v>
      </c>
      <c r="P176" s="23" t="s">
        <v>1833</v>
      </c>
      <c r="Q176" s="23" t="s">
        <v>1833</v>
      </c>
      <c r="R176" s="23" t="s">
        <v>1834</v>
      </c>
      <c r="S176" s="23" t="s">
        <v>1835</v>
      </c>
      <c r="T176" s="23" t="s">
        <v>1836</v>
      </c>
      <c r="U176" s="23" t="s">
        <v>1822</v>
      </c>
      <c r="V176" s="23" t="s">
        <v>1822</v>
      </c>
      <c r="W176" s="13">
        <v>2023</v>
      </c>
      <c r="X176" s="13" t="s">
        <v>77</v>
      </c>
      <c r="Y176" s="23">
        <v>2023.1</v>
      </c>
      <c r="Z176" s="23">
        <v>2023.12</v>
      </c>
      <c r="AA176" s="16">
        <f t="shared" si="3"/>
        <v>340</v>
      </c>
      <c r="AB176" s="23">
        <v>340</v>
      </c>
      <c r="AC176" s="23"/>
      <c r="AD176" s="23"/>
      <c r="AE176" s="23"/>
      <c r="AF176" s="23">
        <v>1366</v>
      </c>
      <c r="AG176" s="23">
        <v>1366</v>
      </c>
      <c r="AH176" s="23" t="s">
        <v>57</v>
      </c>
      <c r="AI176" s="23" t="s">
        <v>57</v>
      </c>
      <c r="AJ176" s="23" t="s">
        <v>57</v>
      </c>
      <c r="AK176" s="23" t="s">
        <v>77</v>
      </c>
      <c r="AL176" s="23" t="s">
        <v>57</v>
      </c>
      <c r="AM176" s="23" t="s">
        <v>57</v>
      </c>
      <c r="AN176" s="23" t="s">
        <v>171</v>
      </c>
      <c r="AO176" s="23" t="s">
        <v>57</v>
      </c>
      <c r="AP176" s="23" t="s">
        <v>171</v>
      </c>
      <c r="AQ176" s="16" t="s">
        <v>1837</v>
      </c>
      <c r="AR176" s="16">
        <v>18996594683</v>
      </c>
      <c r="AS176" s="23"/>
    </row>
    <row r="177" s="1" customFormat="1" ht="63" customHeight="1" spans="1:45">
      <c r="A177" s="10">
        <v>171</v>
      </c>
      <c r="B177" s="11" t="s">
        <v>1838</v>
      </c>
      <c r="C177" s="14" t="s">
        <v>57</v>
      </c>
      <c r="D177" s="23" t="s">
        <v>1839</v>
      </c>
      <c r="E177" s="13" t="s">
        <v>1840</v>
      </c>
      <c r="F177" s="13" t="s">
        <v>1841</v>
      </c>
      <c r="G177" s="23" t="s">
        <v>1842</v>
      </c>
      <c r="H177" s="23" t="s">
        <v>62</v>
      </c>
      <c r="I177" s="23" t="s">
        <v>1827</v>
      </c>
      <c r="J177" s="23" t="s">
        <v>1843</v>
      </c>
      <c r="K177" s="23" t="s">
        <v>1844</v>
      </c>
      <c r="L177" s="23" t="s">
        <v>1843</v>
      </c>
      <c r="M177" s="23" t="s">
        <v>1845</v>
      </c>
      <c r="N177" s="23" t="s">
        <v>1846</v>
      </c>
      <c r="O177" s="23" t="s">
        <v>1847</v>
      </c>
      <c r="P177" s="23" t="s">
        <v>1848</v>
      </c>
      <c r="Q177" s="23" t="s">
        <v>1849</v>
      </c>
      <c r="R177" s="23" t="s">
        <v>1849</v>
      </c>
      <c r="S177" s="23" t="s">
        <v>1850</v>
      </c>
      <c r="T177" s="23" t="s">
        <v>1851</v>
      </c>
      <c r="U177" s="23" t="s">
        <v>1838</v>
      </c>
      <c r="V177" s="23" t="s">
        <v>1838</v>
      </c>
      <c r="W177" s="13">
        <v>2023</v>
      </c>
      <c r="X177" s="13" t="s">
        <v>77</v>
      </c>
      <c r="Y177" s="23">
        <v>2023.1</v>
      </c>
      <c r="Z177" s="23">
        <v>2023.12</v>
      </c>
      <c r="AA177" s="16">
        <f t="shared" si="3"/>
        <v>50</v>
      </c>
      <c r="AB177" s="23">
        <v>50</v>
      </c>
      <c r="AC177" s="23"/>
      <c r="AD177" s="23">
        <v>0</v>
      </c>
      <c r="AE177" s="23">
        <v>0</v>
      </c>
      <c r="AF177" s="23">
        <v>16620</v>
      </c>
      <c r="AG177" s="23">
        <v>16620</v>
      </c>
      <c r="AH177" s="23" t="s">
        <v>57</v>
      </c>
      <c r="AI177" s="23" t="s">
        <v>57</v>
      </c>
      <c r="AJ177" s="23" t="s">
        <v>57</v>
      </c>
      <c r="AK177" s="23" t="s">
        <v>77</v>
      </c>
      <c r="AL177" s="23" t="s">
        <v>57</v>
      </c>
      <c r="AM177" s="23" t="s">
        <v>57</v>
      </c>
      <c r="AN177" s="23" t="s">
        <v>171</v>
      </c>
      <c r="AO177" s="23" t="s">
        <v>57</v>
      </c>
      <c r="AP177" s="23" t="s">
        <v>171</v>
      </c>
      <c r="AQ177" s="23" t="s">
        <v>1852</v>
      </c>
      <c r="AR177" s="23"/>
      <c r="AS177" s="23"/>
    </row>
    <row r="178" s="1" customFormat="1" ht="63" customHeight="1" spans="1:45">
      <c r="A178" s="10">
        <v>172</v>
      </c>
      <c r="B178" s="11" t="s">
        <v>1838</v>
      </c>
      <c r="C178" s="14" t="s">
        <v>57</v>
      </c>
      <c r="D178" s="23" t="s">
        <v>1853</v>
      </c>
      <c r="E178" s="13" t="s">
        <v>1840</v>
      </c>
      <c r="F178" s="13" t="s">
        <v>1854</v>
      </c>
      <c r="G178" s="23" t="s">
        <v>1855</v>
      </c>
      <c r="H178" s="23" t="s">
        <v>62</v>
      </c>
      <c r="I178" s="23" t="s">
        <v>1827</v>
      </c>
      <c r="J178" s="23" t="s">
        <v>1856</v>
      </c>
      <c r="K178" s="23" t="s">
        <v>1844</v>
      </c>
      <c r="L178" s="23" t="s">
        <v>1857</v>
      </c>
      <c r="M178" s="23" t="s">
        <v>1858</v>
      </c>
      <c r="N178" s="23" t="s">
        <v>1859</v>
      </c>
      <c r="O178" s="23" t="s">
        <v>1847</v>
      </c>
      <c r="P178" s="23" t="s">
        <v>1860</v>
      </c>
      <c r="Q178" s="23" t="s">
        <v>1861</v>
      </c>
      <c r="R178" s="23" t="s">
        <v>1862</v>
      </c>
      <c r="S178" s="23" t="s">
        <v>1835</v>
      </c>
      <c r="T178" s="23" t="s">
        <v>1851</v>
      </c>
      <c r="U178" s="23" t="s">
        <v>1838</v>
      </c>
      <c r="V178" s="23" t="s">
        <v>1838</v>
      </c>
      <c r="W178" s="13">
        <v>2023</v>
      </c>
      <c r="X178" s="13" t="s">
        <v>77</v>
      </c>
      <c r="Y178" s="23">
        <v>2023.1</v>
      </c>
      <c r="Z178" s="23">
        <v>2023.12</v>
      </c>
      <c r="AA178" s="16">
        <f t="shared" si="3"/>
        <v>250</v>
      </c>
      <c r="AB178" s="23">
        <v>250</v>
      </c>
      <c r="AC178" s="23"/>
      <c r="AD178" s="23">
        <v>0</v>
      </c>
      <c r="AE178" s="23">
        <v>0</v>
      </c>
      <c r="AF178" s="23">
        <v>16620</v>
      </c>
      <c r="AG178" s="23">
        <v>16620</v>
      </c>
      <c r="AH178" s="23" t="s">
        <v>57</v>
      </c>
      <c r="AI178" s="23" t="s">
        <v>57</v>
      </c>
      <c r="AJ178" s="23" t="s">
        <v>57</v>
      </c>
      <c r="AK178" s="23" t="s">
        <v>77</v>
      </c>
      <c r="AL178" s="23" t="s">
        <v>57</v>
      </c>
      <c r="AM178" s="23" t="s">
        <v>57</v>
      </c>
      <c r="AN178" s="23" t="s">
        <v>171</v>
      </c>
      <c r="AO178" s="23" t="s">
        <v>57</v>
      </c>
      <c r="AP178" s="23" t="s">
        <v>171</v>
      </c>
      <c r="AQ178" s="23" t="s">
        <v>1852</v>
      </c>
      <c r="AR178" s="23"/>
      <c r="AS178" s="23"/>
    </row>
    <row r="179" s="1" customFormat="1" ht="63" customHeight="1" spans="1:45">
      <c r="A179" s="10">
        <v>173</v>
      </c>
      <c r="B179" s="11" t="s">
        <v>1863</v>
      </c>
      <c r="C179" s="14" t="s">
        <v>57</v>
      </c>
      <c r="D179" s="23" t="s">
        <v>1864</v>
      </c>
      <c r="E179" s="13" t="s">
        <v>964</v>
      </c>
      <c r="F179" s="13" t="s">
        <v>1865</v>
      </c>
      <c r="G179" s="23" t="s">
        <v>1866</v>
      </c>
      <c r="H179" s="23" t="s">
        <v>1383</v>
      </c>
      <c r="I179" s="23" t="s">
        <v>1867</v>
      </c>
      <c r="J179" s="23" t="s">
        <v>1868</v>
      </c>
      <c r="K179" s="23" t="s">
        <v>1869</v>
      </c>
      <c r="L179" s="23" t="s">
        <v>1868</v>
      </c>
      <c r="M179" s="23" t="s">
        <v>1870</v>
      </c>
      <c r="N179" s="23" t="s">
        <v>380</v>
      </c>
      <c r="O179" s="23" t="s">
        <v>1104</v>
      </c>
      <c r="P179" s="23" t="s">
        <v>1871</v>
      </c>
      <c r="Q179" s="23" t="s">
        <v>1872</v>
      </c>
      <c r="R179" s="23" t="s">
        <v>1873</v>
      </c>
      <c r="S179" s="23" t="s">
        <v>1874</v>
      </c>
      <c r="T179" s="23" t="s">
        <v>1875</v>
      </c>
      <c r="U179" s="23" t="s">
        <v>1863</v>
      </c>
      <c r="V179" s="23" t="s">
        <v>1863</v>
      </c>
      <c r="W179" s="13">
        <v>2023</v>
      </c>
      <c r="X179" s="13" t="s">
        <v>77</v>
      </c>
      <c r="Y179" s="23">
        <v>2023.4</v>
      </c>
      <c r="Z179" s="23">
        <v>2023.12</v>
      </c>
      <c r="AA179" s="16">
        <f t="shared" si="3"/>
        <v>30</v>
      </c>
      <c r="AB179" s="23">
        <v>30</v>
      </c>
      <c r="AC179" s="23"/>
      <c r="AD179" s="23"/>
      <c r="AE179" s="23"/>
      <c r="AF179" s="23">
        <v>102</v>
      </c>
      <c r="AG179" s="23">
        <v>30</v>
      </c>
      <c r="AH179" s="23" t="s">
        <v>57</v>
      </c>
      <c r="AI179" s="23" t="s">
        <v>57</v>
      </c>
      <c r="AJ179" s="23" t="s">
        <v>77</v>
      </c>
      <c r="AK179" s="23" t="s">
        <v>57</v>
      </c>
      <c r="AL179" s="23" t="s">
        <v>57</v>
      </c>
      <c r="AM179" s="23" t="s">
        <v>57</v>
      </c>
      <c r="AN179" s="23" t="s">
        <v>171</v>
      </c>
      <c r="AO179" s="23" t="s">
        <v>57</v>
      </c>
      <c r="AP179" s="23" t="s">
        <v>171</v>
      </c>
      <c r="AQ179" s="23" t="s">
        <v>1876</v>
      </c>
      <c r="AR179" s="23">
        <v>13996656858</v>
      </c>
      <c r="AS179" s="23"/>
    </row>
    <row r="180" s="1" customFormat="1" ht="63" customHeight="1" spans="1:45">
      <c r="A180" s="10">
        <v>174</v>
      </c>
      <c r="B180" s="11" t="s">
        <v>1863</v>
      </c>
      <c r="C180" s="14" t="s">
        <v>57</v>
      </c>
      <c r="D180" s="23" t="s">
        <v>1877</v>
      </c>
      <c r="E180" s="13" t="s">
        <v>59</v>
      </c>
      <c r="F180" s="13" t="s">
        <v>998</v>
      </c>
      <c r="G180" s="23" t="s">
        <v>1878</v>
      </c>
      <c r="H180" s="23" t="s">
        <v>62</v>
      </c>
      <c r="I180" s="23" t="s">
        <v>1827</v>
      </c>
      <c r="J180" s="23" t="s">
        <v>1879</v>
      </c>
      <c r="K180" s="23" t="s">
        <v>1880</v>
      </c>
      <c r="L180" s="23" t="s">
        <v>1878</v>
      </c>
      <c r="M180" s="23" t="s">
        <v>1881</v>
      </c>
      <c r="N180" s="23" t="s">
        <v>380</v>
      </c>
      <c r="O180" s="23" t="s">
        <v>665</v>
      </c>
      <c r="P180" s="23" t="s">
        <v>1882</v>
      </c>
      <c r="Q180" s="23" t="s">
        <v>1883</v>
      </c>
      <c r="R180" s="23" t="s">
        <v>1884</v>
      </c>
      <c r="S180" s="23" t="s">
        <v>1885</v>
      </c>
      <c r="T180" s="23" t="s">
        <v>1836</v>
      </c>
      <c r="U180" s="23" t="s">
        <v>1863</v>
      </c>
      <c r="V180" s="23" t="s">
        <v>1863</v>
      </c>
      <c r="W180" s="13">
        <v>2023</v>
      </c>
      <c r="X180" s="13" t="s">
        <v>77</v>
      </c>
      <c r="Y180" s="23">
        <v>2023.4</v>
      </c>
      <c r="Z180" s="23">
        <v>2023.12</v>
      </c>
      <c r="AA180" s="16">
        <f t="shared" si="3"/>
        <v>35</v>
      </c>
      <c r="AB180" s="23">
        <v>35</v>
      </c>
      <c r="AC180" s="23"/>
      <c r="AD180" s="23"/>
      <c r="AE180" s="23"/>
      <c r="AF180" s="23">
        <v>400</v>
      </c>
      <c r="AG180" s="23">
        <v>400</v>
      </c>
      <c r="AH180" s="23" t="s">
        <v>57</v>
      </c>
      <c r="AI180" s="23" t="s">
        <v>57</v>
      </c>
      <c r="AJ180" s="23" t="s">
        <v>57</v>
      </c>
      <c r="AK180" s="23" t="s">
        <v>77</v>
      </c>
      <c r="AL180" s="23" t="s">
        <v>57</v>
      </c>
      <c r="AM180" s="23" t="s">
        <v>57</v>
      </c>
      <c r="AN180" s="23" t="s">
        <v>171</v>
      </c>
      <c r="AO180" s="23" t="s">
        <v>57</v>
      </c>
      <c r="AP180" s="23" t="s">
        <v>171</v>
      </c>
      <c r="AQ180" s="23" t="s">
        <v>1876</v>
      </c>
      <c r="AR180" s="23">
        <v>13996656858</v>
      </c>
      <c r="AS180" s="23"/>
    </row>
    <row r="181" s="1" customFormat="1" ht="63" customHeight="1" spans="1:45">
      <c r="A181" s="10">
        <v>175</v>
      </c>
      <c r="B181" s="11" t="s">
        <v>105</v>
      </c>
      <c r="C181" s="14" t="s">
        <v>57</v>
      </c>
      <c r="D181" s="23" t="s">
        <v>1886</v>
      </c>
      <c r="E181" s="13" t="s">
        <v>1887</v>
      </c>
      <c r="F181" s="13" t="s">
        <v>1887</v>
      </c>
      <c r="G181" s="23" t="s">
        <v>1888</v>
      </c>
      <c r="H181" s="23" t="s">
        <v>62</v>
      </c>
      <c r="I181" s="23" t="s">
        <v>1827</v>
      </c>
      <c r="J181" s="23" t="s">
        <v>1889</v>
      </c>
      <c r="K181" s="23" t="s">
        <v>1890</v>
      </c>
      <c r="L181" s="23" t="s">
        <v>1888</v>
      </c>
      <c r="M181" s="23" t="s">
        <v>1891</v>
      </c>
      <c r="N181" s="23" t="s">
        <v>380</v>
      </c>
      <c r="O181" s="23" t="s">
        <v>1892</v>
      </c>
      <c r="P181" s="23" t="s">
        <v>1893</v>
      </c>
      <c r="Q181" s="23"/>
      <c r="R181" s="23" t="s">
        <v>1890</v>
      </c>
      <c r="S181" s="23" t="s">
        <v>1894</v>
      </c>
      <c r="T181" s="23" t="s">
        <v>1895</v>
      </c>
      <c r="U181" s="23" t="s">
        <v>105</v>
      </c>
      <c r="V181" s="23" t="s">
        <v>105</v>
      </c>
      <c r="W181" s="13">
        <v>2023</v>
      </c>
      <c r="X181" s="13" t="s">
        <v>77</v>
      </c>
      <c r="Y181" s="23">
        <v>2023.1</v>
      </c>
      <c r="Z181" s="23">
        <v>2023.12</v>
      </c>
      <c r="AA181" s="16">
        <f t="shared" si="3"/>
        <v>126.08</v>
      </c>
      <c r="AB181" s="23">
        <v>126.08</v>
      </c>
      <c r="AC181" s="23"/>
      <c r="AD181" s="23"/>
      <c r="AE181" s="23"/>
      <c r="AF181" s="23">
        <v>12568</v>
      </c>
      <c r="AG181" s="23">
        <v>12568</v>
      </c>
      <c r="AH181" s="23" t="s">
        <v>57</v>
      </c>
      <c r="AI181" s="23" t="s">
        <v>57</v>
      </c>
      <c r="AJ181" s="23" t="s">
        <v>57</v>
      </c>
      <c r="AK181" s="23" t="s">
        <v>77</v>
      </c>
      <c r="AL181" s="23" t="s">
        <v>57</v>
      </c>
      <c r="AM181" s="23" t="s">
        <v>57</v>
      </c>
      <c r="AN181" s="23" t="s">
        <v>171</v>
      </c>
      <c r="AO181" s="23" t="s">
        <v>57</v>
      </c>
      <c r="AP181" s="23" t="s">
        <v>171</v>
      </c>
      <c r="AQ181" s="23" t="s">
        <v>1876</v>
      </c>
      <c r="AR181" s="23">
        <v>13996656858</v>
      </c>
      <c r="AS181" s="23"/>
    </row>
    <row r="182" s="1" customFormat="1" ht="63" customHeight="1" spans="1:45">
      <c r="A182" s="10">
        <v>176</v>
      </c>
      <c r="B182" s="11" t="s">
        <v>105</v>
      </c>
      <c r="C182" s="14" t="s">
        <v>57</v>
      </c>
      <c r="D182" s="23" t="s">
        <v>1896</v>
      </c>
      <c r="E182" s="13" t="s">
        <v>1897</v>
      </c>
      <c r="F182" s="13" t="s">
        <v>1898</v>
      </c>
      <c r="G182" s="23" t="s">
        <v>1899</v>
      </c>
      <c r="H182" s="23" t="s">
        <v>62</v>
      </c>
      <c r="I182" s="23" t="s">
        <v>1827</v>
      </c>
      <c r="J182" s="23" t="s">
        <v>1899</v>
      </c>
      <c r="K182" s="23" t="s">
        <v>1900</v>
      </c>
      <c r="L182" s="23" t="s">
        <v>1901</v>
      </c>
      <c r="M182" s="23" t="s">
        <v>1902</v>
      </c>
      <c r="N182" s="23" t="s">
        <v>380</v>
      </c>
      <c r="O182" s="23" t="s">
        <v>665</v>
      </c>
      <c r="P182" s="23" t="s">
        <v>1903</v>
      </c>
      <c r="Q182" s="23" t="s">
        <v>1902</v>
      </c>
      <c r="R182" s="23" t="s">
        <v>1904</v>
      </c>
      <c r="S182" s="23" t="s">
        <v>1894</v>
      </c>
      <c r="T182" s="23" t="s">
        <v>1895</v>
      </c>
      <c r="U182" s="23" t="s">
        <v>105</v>
      </c>
      <c r="V182" s="23" t="s">
        <v>105</v>
      </c>
      <c r="W182" s="13">
        <v>2023</v>
      </c>
      <c r="X182" s="13" t="s">
        <v>77</v>
      </c>
      <c r="Y182" s="23">
        <v>2023.1</v>
      </c>
      <c r="Z182" s="23">
        <v>2023.12</v>
      </c>
      <c r="AA182" s="16">
        <f t="shared" si="3"/>
        <v>200</v>
      </c>
      <c r="AB182" s="23">
        <v>200</v>
      </c>
      <c r="AC182" s="23"/>
      <c r="AD182" s="23"/>
      <c r="AE182" s="23"/>
      <c r="AF182" s="23">
        <v>12568</v>
      </c>
      <c r="AG182" s="23">
        <v>12568</v>
      </c>
      <c r="AH182" s="23" t="s">
        <v>57</v>
      </c>
      <c r="AI182" s="23" t="s">
        <v>57</v>
      </c>
      <c r="AJ182" s="23" t="s">
        <v>57</v>
      </c>
      <c r="AK182" s="23" t="s">
        <v>77</v>
      </c>
      <c r="AL182" s="23" t="s">
        <v>57</v>
      </c>
      <c r="AM182" s="23" t="s">
        <v>57</v>
      </c>
      <c r="AN182" s="23" t="s">
        <v>171</v>
      </c>
      <c r="AO182" s="23" t="s">
        <v>57</v>
      </c>
      <c r="AP182" s="23" t="s">
        <v>171</v>
      </c>
      <c r="AQ182" s="23" t="s">
        <v>1876</v>
      </c>
      <c r="AR182" s="23">
        <v>13996656858</v>
      </c>
      <c r="AS182" s="23"/>
    </row>
    <row r="183" s="1" customFormat="1" ht="63" customHeight="1" spans="1:45">
      <c r="A183" s="10">
        <v>177</v>
      </c>
      <c r="B183" s="11" t="s">
        <v>105</v>
      </c>
      <c r="C183" s="14" t="s">
        <v>57</v>
      </c>
      <c r="D183" s="23" t="s">
        <v>1905</v>
      </c>
      <c r="E183" s="13" t="s">
        <v>1897</v>
      </c>
      <c r="F183" s="13" t="s">
        <v>1906</v>
      </c>
      <c r="G183" s="23" t="s">
        <v>1907</v>
      </c>
      <c r="H183" s="23" t="s">
        <v>62</v>
      </c>
      <c r="I183" s="23" t="s">
        <v>1827</v>
      </c>
      <c r="J183" s="23" t="s">
        <v>1908</v>
      </c>
      <c r="K183" s="23" t="s">
        <v>1909</v>
      </c>
      <c r="L183" s="23" t="s">
        <v>1910</v>
      </c>
      <c r="M183" s="23" t="s">
        <v>1908</v>
      </c>
      <c r="N183" s="23" t="s">
        <v>1911</v>
      </c>
      <c r="O183" s="23" t="s">
        <v>665</v>
      </c>
      <c r="P183" s="23" t="s">
        <v>1912</v>
      </c>
      <c r="Q183" s="23" t="s">
        <v>1913</v>
      </c>
      <c r="R183" s="23" t="s">
        <v>1910</v>
      </c>
      <c r="S183" s="23" t="s">
        <v>1835</v>
      </c>
      <c r="T183" s="23" t="s">
        <v>1895</v>
      </c>
      <c r="U183" s="23" t="s">
        <v>105</v>
      </c>
      <c r="V183" s="23" t="s">
        <v>105</v>
      </c>
      <c r="W183" s="13">
        <v>2023</v>
      </c>
      <c r="X183" s="13" t="s">
        <v>77</v>
      </c>
      <c r="Y183" s="23">
        <v>2023.1</v>
      </c>
      <c r="Z183" s="23">
        <v>2023.12</v>
      </c>
      <c r="AA183" s="16">
        <f t="shared" si="3"/>
        <v>350</v>
      </c>
      <c r="AB183" s="23">
        <v>350</v>
      </c>
      <c r="AC183" s="23"/>
      <c r="AD183" s="23"/>
      <c r="AE183" s="23"/>
      <c r="AF183" s="23">
        <v>250000</v>
      </c>
      <c r="AG183" s="23">
        <v>620000</v>
      </c>
      <c r="AH183" s="23" t="s">
        <v>57</v>
      </c>
      <c r="AI183" s="23" t="s">
        <v>57</v>
      </c>
      <c r="AJ183" s="23" t="s">
        <v>57</v>
      </c>
      <c r="AK183" s="23" t="s">
        <v>77</v>
      </c>
      <c r="AL183" s="23" t="s">
        <v>57</v>
      </c>
      <c r="AM183" s="23" t="s">
        <v>57</v>
      </c>
      <c r="AN183" s="23" t="s">
        <v>171</v>
      </c>
      <c r="AO183" s="23" t="s">
        <v>57</v>
      </c>
      <c r="AP183" s="23" t="s">
        <v>171</v>
      </c>
      <c r="AQ183" s="23" t="s">
        <v>1876</v>
      </c>
      <c r="AR183" s="23">
        <v>13996656858</v>
      </c>
      <c r="AS183" s="23"/>
    </row>
    <row r="184" s="1" customFormat="1" ht="63" customHeight="1" spans="1:45">
      <c r="A184" s="10">
        <v>178</v>
      </c>
      <c r="B184" s="11" t="s">
        <v>105</v>
      </c>
      <c r="C184" s="14" t="s">
        <v>57</v>
      </c>
      <c r="D184" s="23" t="s">
        <v>1914</v>
      </c>
      <c r="E184" s="13" t="s">
        <v>964</v>
      </c>
      <c r="F184" s="13" t="s">
        <v>1915</v>
      </c>
      <c r="G184" s="23" t="s">
        <v>1916</v>
      </c>
      <c r="H184" s="23" t="s">
        <v>62</v>
      </c>
      <c r="I184" s="23" t="s">
        <v>1827</v>
      </c>
      <c r="J184" s="23" t="s">
        <v>1917</v>
      </c>
      <c r="K184" s="23" t="s">
        <v>1918</v>
      </c>
      <c r="L184" s="23" t="s">
        <v>1919</v>
      </c>
      <c r="M184" s="23" t="s">
        <v>1920</v>
      </c>
      <c r="N184" s="23" t="s">
        <v>380</v>
      </c>
      <c r="O184" s="23" t="s">
        <v>611</v>
      </c>
      <c r="P184" s="23" t="s">
        <v>1921</v>
      </c>
      <c r="Q184" s="23" t="s">
        <v>1922</v>
      </c>
      <c r="R184" s="23" t="s">
        <v>1923</v>
      </c>
      <c r="S184" s="23" t="s">
        <v>1835</v>
      </c>
      <c r="T184" s="23" t="s">
        <v>1924</v>
      </c>
      <c r="U184" s="23" t="s">
        <v>105</v>
      </c>
      <c r="V184" s="23" t="s">
        <v>105</v>
      </c>
      <c r="W184" s="13">
        <v>2023</v>
      </c>
      <c r="X184" s="13" t="s">
        <v>77</v>
      </c>
      <c r="Y184" s="23">
        <v>2023.1</v>
      </c>
      <c r="Z184" s="23">
        <v>2023.12</v>
      </c>
      <c r="AA184" s="16">
        <f t="shared" si="3"/>
        <v>70</v>
      </c>
      <c r="AB184" s="23">
        <v>70</v>
      </c>
      <c r="AC184" s="23"/>
      <c r="AD184" s="23"/>
      <c r="AE184" s="23"/>
      <c r="AF184" s="23">
        <v>460</v>
      </c>
      <c r="AG184" s="23">
        <v>460</v>
      </c>
      <c r="AH184" s="23" t="s">
        <v>57</v>
      </c>
      <c r="AI184" s="23" t="s">
        <v>57</v>
      </c>
      <c r="AJ184" s="23" t="s">
        <v>57</v>
      </c>
      <c r="AK184" s="23" t="s">
        <v>77</v>
      </c>
      <c r="AL184" s="23" t="s">
        <v>57</v>
      </c>
      <c r="AM184" s="23" t="s">
        <v>57</v>
      </c>
      <c r="AN184" s="23" t="s">
        <v>171</v>
      </c>
      <c r="AO184" s="23" t="s">
        <v>57</v>
      </c>
      <c r="AP184" s="23" t="s">
        <v>171</v>
      </c>
      <c r="AQ184" s="23" t="s">
        <v>1876</v>
      </c>
      <c r="AR184" s="23">
        <v>13996656858</v>
      </c>
      <c r="AS184" s="23"/>
    </row>
    <row r="185" s="1" customFormat="1" ht="63" customHeight="1" spans="1:45">
      <c r="A185" s="10">
        <v>179</v>
      </c>
      <c r="B185" s="11" t="s">
        <v>105</v>
      </c>
      <c r="C185" s="14" t="s">
        <v>57</v>
      </c>
      <c r="D185" s="23" t="s">
        <v>1925</v>
      </c>
      <c r="E185" s="13" t="s">
        <v>59</v>
      </c>
      <c r="F185" s="13" t="s">
        <v>998</v>
      </c>
      <c r="G185" s="23" t="s">
        <v>1926</v>
      </c>
      <c r="H185" s="23" t="s">
        <v>62</v>
      </c>
      <c r="I185" s="23" t="s">
        <v>1827</v>
      </c>
      <c r="J185" s="23" t="s">
        <v>1927</v>
      </c>
      <c r="K185" s="23" t="s">
        <v>1928</v>
      </c>
      <c r="L185" s="23" t="s">
        <v>1929</v>
      </c>
      <c r="M185" s="23" t="s">
        <v>1930</v>
      </c>
      <c r="N185" s="23" t="s">
        <v>380</v>
      </c>
      <c r="O185" s="23" t="s">
        <v>1931</v>
      </c>
      <c r="P185" s="23" t="s">
        <v>1932</v>
      </c>
      <c r="Q185" s="23" t="s">
        <v>1927</v>
      </c>
      <c r="R185" s="23" t="s">
        <v>1933</v>
      </c>
      <c r="S185" s="23" t="s">
        <v>1835</v>
      </c>
      <c r="T185" s="23" t="s">
        <v>1934</v>
      </c>
      <c r="U185" s="23" t="s">
        <v>105</v>
      </c>
      <c r="V185" s="23" t="s">
        <v>105</v>
      </c>
      <c r="W185" s="13">
        <v>2023</v>
      </c>
      <c r="X185" s="13" t="s">
        <v>77</v>
      </c>
      <c r="Y185" s="23">
        <v>2023.1</v>
      </c>
      <c r="Z185" s="23">
        <v>2023.12</v>
      </c>
      <c r="AA185" s="16">
        <f t="shared" si="3"/>
        <v>200</v>
      </c>
      <c r="AB185" s="23">
        <v>200</v>
      </c>
      <c r="AC185" s="23"/>
      <c r="AD185" s="23"/>
      <c r="AE185" s="23"/>
      <c r="AF185" s="23">
        <v>36845</v>
      </c>
      <c r="AG185" s="23">
        <v>18600</v>
      </c>
      <c r="AH185" s="23" t="s">
        <v>57</v>
      </c>
      <c r="AI185" s="23" t="s">
        <v>57</v>
      </c>
      <c r="AJ185" s="23" t="s">
        <v>77</v>
      </c>
      <c r="AK185" s="23" t="s">
        <v>57</v>
      </c>
      <c r="AL185" s="23" t="s">
        <v>57</v>
      </c>
      <c r="AM185" s="23" t="s">
        <v>57</v>
      </c>
      <c r="AN185" s="23" t="s">
        <v>171</v>
      </c>
      <c r="AO185" s="23" t="s">
        <v>57</v>
      </c>
      <c r="AP185" s="23" t="s">
        <v>171</v>
      </c>
      <c r="AQ185" s="23" t="s">
        <v>1876</v>
      </c>
      <c r="AR185" s="23">
        <v>13996656858</v>
      </c>
      <c r="AS185" s="23"/>
    </row>
    <row r="186" s="1" customFormat="1" ht="63" customHeight="1" spans="1:45">
      <c r="A186" s="10">
        <v>180</v>
      </c>
      <c r="B186" s="11" t="s">
        <v>105</v>
      </c>
      <c r="C186" s="14" t="s">
        <v>57</v>
      </c>
      <c r="D186" s="23" t="s">
        <v>1935</v>
      </c>
      <c r="E186" s="13" t="s">
        <v>964</v>
      </c>
      <c r="F186" s="13" t="s">
        <v>1936</v>
      </c>
      <c r="G186" s="23" t="s">
        <v>1937</v>
      </c>
      <c r="H186" s="23" t="s">
        <v>62</v>
      </c>
      <c r="I186" s="23" t="s">
        <v>1827</v>
      </c>
      <c r="J186" s="23" t="s">
        <v>1938</v>
      </c>
      <c r="K186" s="23" t="s">
        <v>1939</v>
      </c>
      <c r="L186" s="23" t="s">
        <v>1940</v>
      </c>
      <c r="M186" s="23" t="s">
        <v>1941</v>
      </c>
      <c r="N186" s="23" t="s">
        <v>380</v>
      </c>
      <c r="O186" s="23" t="s">
        <v>1931</v>
      </c>
      <c r="P186" s="23" t="s">
        <v>1942</v>
      </c>
      <c r="Q186" s="23" t="s">
        <v>1943</v>
      </c>
      <c r="R186" s="23" t="s">
        <v>1940</v>
      </c>
      <c r="S186" s="23" t="s">
        <v>1835</v>
      </c>
      <c r="T186" s="23" t="s">
        <v>1895</v>
      </c>
      <c r="U186" s="23" t="s">
        <v>105</v>
      </c>
      <c r="V186" s="23" t="s">
        <v>105</v>
      </c>
      <c r="W186" s="13">
        <v>2023</v>
      </c>
      <c r="X186" s="13" t="s">
        <v>77</v>
      </c>
      <c r="Y186" s="23">
        <v>2023.1</v>
      </c>
      <c r="Z186" s="23">
        <v>2023.12</v>
      </c>
      <c r="AA186" s="16">
        <f t="shared" si="3"/>
        <v>330</v>
      </c>
      <c r="AB186" s="23">
        <v>330</v>
      </c>
      <c r="AC186" s="23"/>
      <c r="AD186" s="23"/>
      <c r="AE186" s="23"/>
      <c r="AF186" s="23">
        <v>18864</v>
      </c>
      <c r="AG186" s="23">
        <v>59927</v>
      </c>
      <c r="AH186" s="23" t="s">
        <v>57</v>
      </c>
      <c r="AI186" s="23" t="s">
        <v>57</v>
      </c>
      <c r="AJ186" s="23" t="s">
        <v>77</v>
      </c>
      <c r="AK186" s="23" t="s">
        <v>57</v>
      </c>
      <c r="AL186" s="23" t="s">
        <v>57</v>
      </c>
      <c r="AM186" s="23" t="s">
        <v>57</v>
      </c>
      <c r="AN186" s="23" t="s">
        <v>171</v>
      </c>
      <c r="AO186" s="23" t="s">
        <v>57</v>
      </c>
      <c r="AP186" s="23" t="s">
        <v>171</v>
      </c>
      <c r="AQ186" s="23" t="s">
        <v>1876</v>
      </c>
      <c r="AR186" s="23">
        <v>13996656858</v>
      </c>
      <c r="AS186" s="23"/>
    </row>
    <row r="187" s="1" customFormat="1" ht="63" customHeight="1" spans="1:45">
      <c r="A187" s="10">
        <v>181</v>
      </c>
      <c r="B187" s="11" t="s">
        <v>105</v>
      </c>
      <c r="C187" s="14" t="s">
        <v>57</v>
      </c>
      <c r="D187" s="24" t="s">
        <v>1944</v>
      </c>
      <c r="E187" s="14" t="s">
        <v>1945</v>
      </c>
      <c r="F187" s="14" t="s">
        <v>1945</v>
      </c>
      <c r="G187" s="23" t="s">
        <v>1946</v>
      </c>
      <c r="H187" s="23" t="s">
        <v>62</v>
      </c>
      <c r="I187" s="23" t="s">
        <v>1947</v>
      </c>
      <c r="J187" s="23" t="s">
        <v>1948</v>
      </c>
      <c r="K187" s="23" t="s">
        <v>1949</v>
      </c>
      <c r="L187" s="23" t="s">
        <v>1950</v>
      </c>
      <c r="M187" s="23" t="s">
        <v>1951</v>
      </c>
      <c r="N187" s="23" t="s">
        <v>1952</v>
      </c>
      <c r="O187" s="23" t="s">
        <v>1953</v>
      </c>
      <c r="P187" s="23" t="s">
        <v>1954</v>
      </c>
      <c r="Q187" s="23" t="s">
        <v>1955</v>
      </c>
      <c r="R187" s="23" t="s">
        <v>1956</v>
      </c>
      <c r="S187" s="23" t="s">
        <v>1835</v>
      </c>
      <c r="T187" s="23" t="s">
        <v>1895</v>
      </c>
      <c r="U187" s="23" t="s">
        <v>105</v>
      </c>
      <c r="V187" s="23" t="s">
        <v>1947</v>
      </c>
      <c r="W187" s="13">
        <v>2023</v>
      </c>
      <c r="X187" s="13" t="s">
        <v>77</v>
      </c>
      <c r="Y187" s="23">
        <v>2023.1</v>
      </c>
      <c r="Z187" s="23">
        <v>2023.12</v>
      </c>
      <c r="AA187" s="16">
        <f t="shared" si="3"/>
        <v>1500</v>
      </c>
      <c r="AB187" s="23">
        <v>1500</v>
      </c>
      <c r="AC187" s="23"/>
      <c r="AD187" s="23"/>
      <c r="AE187" s="23"/>
      <c r="AF187" s="23">
        <v>2018</v>
      </c>
      <c r="AG187" s="23">
        <v>2018</v>
      </c>
      <c r="AH187" s="23" t="s">
        <v>57</v>
      </c>
      <c r="AI187" s="23" t="s">
        <v>57</v>
      </c>
      <c r="AJ187" s="23" t="s">
        <v>57</v>
      </c>
      <c r="AK187" s="23" t="s">
        <v>77</v>
      </c>
      <c r="AL187" s="23" t="s">
        <v>57</v>
      </c>
      <c r="AM187" s="23" t="s">
        <v>57</v>
      </c>
      <c r="AN187" s="23" t="s">
        <v>171</v>
      </c>
      <c r="AO187" s="23" t="s">
        <v>57</v>
      </c>
      <c r="AP187" s="23" t="s">
        <v>171</v>
      </c>
      <c r="AQ187" s="23" t="s">
        <v>1876</v>
      </c>
      <c r="AR187" s="23">
        <v>13996658658</v>
      </c>
      <c r="AS187" s="23"/>
    </row>
    <row r="188" s="1" customFormat="1" ht="63" customHeight="1" spans="1:45">
      <c r="A188" s="10">
        <v>182</v>
      </c>
      <c r="B188" s="11" t="s">
        <v>105</v>
      </c>
      <c r="C188" s="14" t="s">
        <v>57</v>
      </c>
      <c r="D188" s="23" t="s">
        <v>1957</v>
      </c>
      <c r="E188" s="13" t="s">
        <v>59</v>
      </c>
      <c r="F188" s="13" t="s">
        <v>998</v>
      </c>
      <c r="G188" s="23" t="s">
        <v>1958</v>
      </c>
      <c r="H188" s="23" t="s">
        <v>62</v>
      </c>
      <c r="I188" s="23" t="s">
        <v>1827</v>
      </c>
      <c r="J188" s="23" t="s">
        <v>1959</v>
      </c>
      <c r="K188" s="23" t="s">
        <v>1960</v>
      </c>
      <c r="L188" s="23" t="s">
        <v>1959</v>
      </c>
      <c r="M188" s="23" t="s">
        <v>1958</v>
      </c>
      <c r="N188" s="23" t="s">
        <v>380</v>
      </c>
      <c r="O188" s="23" t="s">
        <v>665</v>
      </c>
      <c r="P188" s="23" t="s">
        <v>1961</v>
      </c>
      <c r="Q188" s="23" t="s">
        <v>1962</v>
      </c>
      <c r="R188" s="23" t="s">
        <v>1963</v>
      </c>
      <c r="S188" s="23" t="s">
        <v>1964</v>
      </c>
      <c r="T188" s="23" t="s">
        <v>1836</v>
      </c>
      <c r="U188" s="23" t="s">
        <v>105</v>
      </c>
      <c r="V188" s="23" t="s">
        <v>105</v>
      </c>
      <c r="W188" s="13">
        <v>2023</v>
      </c>
      <c r="X188" s="13" t="s">
        <v>77</v>
      </c>
      <c r="Y188" s="23">
        <v>2023.4</v>
      </c>
      <c r="Z188" s="23">
        <v>2023.12</v>
      </c>
      <c r="AA188" s="16">
        <f t="shared" si="3"/>
        <v>150</v>
      </c>
      <c r="AB188" s="23">
        <v>150</v>
      </c>
      <c r="AC188" s="23"/>
      <c r="AD188" s="23"/>
      <c r="AE188" s="23"/>
      <c r="AF188" s="23">
        <v>6000</v>
      </c>
      <c r="AG188" s="23">
        <v>6000</v>
      </c>
      <c r="AH188" s="23" t="s">
        <v>57</v>
      </c>
      <c r="AI188" s="23" t="s">
        <v>57</v>
      </c>
      <c r="AJ188" s="23" t="s">
        <v>57</v>
      </c>
      <c r="AK188" s="23" t="s">
        <v>77</v>
      </c>
      <c r="AL188" s="23" t="s">
        <v>57</v>
      </c>
      <c r="AM188" s="23" t="s">
        <v>57</v>
      </c>
      <c r="AN188" s="23" t="s">
        <v>171</v>
      </c>
      <c r="AO188" s="23" t="s">
        <v>57</v>
      </c>
      <c r="AP188" s="23" t="s">
        <v>171</v>
      </c>
      <c r="AQ188" s="23" t="s">
        <v>1876</v>
      </c>
      <c r="AR188" s="23">
        <v>13996656858</v>
      </c>
      <c r="AS188" s="23"/>
    </row>
    <row r="189" s="1" customFormat="1" ht="63" customHeight="1" spans="1:45">
      <c r="A189" s="10">
        <v>183</v>
      </c>
      <c r="B189" s="11" t="s">
        <v>105</v>
      </c>
      <c r="C189" s="14" t="s">
        <v>57</v>
      </c>
      <c r="D189" s="23" t="s">
        <v>1965</v>
      </c>
      <c r="E189" s="13" t="s">
        <v>59</v>
      </c>
      <c r="F189" s="13" t="s">
        <v>998</v>
      </c>
      <c r="G189" s="23" t="s">
        <v>1966</v>
      </c>
      <c r="H189" s="23" t="s">
        <v>62</v>
      </c>
      <c r="I189" s="23" t="s">
        <v>1827</v>
      </c>
      <c r="J189" s="23" t="s">
        <v>1967</v>
      </c>
      <c r="K189" s="23" t="s">
        <v>1968</v>
      </c>
      <c r="L189" s="23" t="s">
        <v>1969</v>
      </c>
      <c r="M189" s="23" t="s">
        <v>1969</v>
      </c>
      <c r="N189" s="23" t="s">
        <v>380</v>
      </c>
      <c r="O189" s="23" t="s">
        <v>665</v>
      </c>
      <c r="P189" s="23" t="s">
        <v>1970</v>
      </c>
      <c r="Q189" s="23" t="s">
        <v>1971</v>
      </c>
      <c r="R189" s="23" t="s">
        <v>1972</v>
      </c>
      <c r="S189" s="23" t="s">
        <v>1964</v>
      </c>
      <c r="T189" s="23" t="s">
        <v>1836</v>
      </c>
      <c r="U189" s="23" t="s">
        <v>105</v>
      </c>
      <c r="V189" s="23" t="s">
        <v>105</v>
      </c>
      <c r="W189" s="13">
        <v>2023</v>
      </c>
      <c r="X189" s="13" t="s">
        <v>77</v>
      </c>
      <c r="Y189" s="23">
        <v>2023.4</v>
      </c>
      <c r="Z189" s="23">
        <v>2023.12</v>
      </c>
      <c r="AA189" s="16">
        <f t="shared" si="3"/>
        <v>138.5</v>
      </c>
      <c r="AB189" s="23">
        <v>138.5</v>
      </c>
      <c r="AC189" s="23"/>
      <c r="AD189" s="23"/>
      <c r="AE189" s="23"/>
      <c r="AF189" s="23">
        <v>2402</v>
      </c>
      <c r="AG189" s="23">
        <v>2402</v>
      </c>
      <c r="AH189" s="23" t="s">
        <v>57</v>
      </c>
      <c r="AI189" s="23" t="s">
        <v>57</v>
      </c>
      <c r="AJ189" s="23" t="s">
        <v>57</v>
      </c>
      <c r="AK189" s="23" t="s">
        <v>77</v>
      </c>
      <c r="AL189" s="23" t="s">
        <v>57</v>
      </c>
      <c r="AM189" s="23" t="s">
        <v>57</v>
      </c>
      <c r="AN189" s="23" t="s">
        <v>171</v>
      </c>
      <c r="AO189" s="23" t="s">
        <v>57</v>
      </c>
      <c r="AP189" s="23" t="s">
        <v>171</v>
      </c>
      <c r="AQ189" s="23" t="s">
        <v>1876</v>
      </c>
      <c r="AR189" s="23">
        <v>13996656858</v>
      </c>
      <c r="AS189" s="23"/>
    </row>
    <row r="190" s="1" customFormat="1" ht="63" customHeight="1" spans="1:45">
      <c r="A190" s="10">
        <v>184</v>
      </c>
      <c r="B190" s="11" t="s">
        <v>105</v>
      </c>
      <c r="C190" s="14" t="s">
        <v>57</v>
      </c>
      <c r="D190" s="23" t="s">
        <v>1973</v>
      </c>
      <c r="E190" s="13" t="s">
        <v>1824</v>
      </c>
      <c r="F190" s="13" t="s">
        <v>1974</v>
      </c>
      <c r="G190" s="23" t="s">
        <v>1975</v>
      </c>
      <c r="H190" s="23" t="s">
        <v>62</v>
      </c>
      <c r="I190" s="23" t="s">
        <v>1827</v>
      </c>
      <c r="J190" s="23" t="s">
        <v>1976</v>
      </c>
      <c r="K190" s="23" t="s">
        <v>1977</v>
      </c>
      <c r="L190" s="23" t="s">
        <v>1978</v>
      </c>
      <c r="M190" s="23" t="s">
        <v>1979</v>
      </c>
      <c r="N190" s="23" t="s">
        <v>1980</v>
      </c>
      <c r="O190" s="23" t="s">
        <v>1981</v>
      </c>
      <c r="P190" s="23" t="s">
        <v>1982</v>
      </c>
      <c r="Q190" s="23" t="s">
        <v>1976</v>
      </c>
      <c r="R190" s="23" t="s">
        <v>1979</v>
      </c>
      <c r="S190" s="23" t="s">
        <v>1835</v>
      </c>
      <c r="T190" s="23" t="s">
        <v>385</v>
      </c>
      <c r="U190" s="23" t="s">
        <v>105</v>
      </c>
      <c r="V190" s="23" t="s">
        <v>105</v>
      </c>
      <c r="W190" s="13">
        <v>2023</v>
      </c>
      <c r="X190" s="13" t="s">
        <v>77</v>
      </c>
      <c r="Y190" s="23">
        <v>2023.1</v>
      </c>
      <c r="Z190" s="23">
        <v>2023.12</v>
      </c>
      <c r="AA190" s="16">
        <f t="shared" si="3"/>
        <v>350</v>
      </c>
      <c r="AB190" s="23">
        <v>350</v>
      </c>
      <c r="AC190" s="23"/>
      <c r="AD190" s="23"/>
      <c r="AE190" s="23"/>
      <c r="AF190" s="23">
        <v>1640</v>
      </c>
      <c r="AG190" s="23">
        <v>1640</v>
      </c>
      <c r="AH190" s="23" t="s">
        <v>57</v>
      </c>
      <c r="AI190" s="23" t="s">
        <v>57</v>
      </c>
      <c r="AJ190" s="23" t="s">
        <v>57</v>
      </c>
      <c r="AK190" s="23" t="s">
        <v>77</v>
      </c>
      <c r="AL190" s="23" t="s">
        <v>57</v>
      </c>
      <c r="AM190" s="23" t="s">
        <v>57</v>
      </c>
      <c r="AN190" s="23" t="s">
        <v>171</v>
      </c>
      <c r="AO190" s="23" t="s">
        <v>57</v>
      </c>
      <c r="AP190" s="23" t="s">
        <v>171</v>
      </c>
      <c r="AQ190" s="23" t="s">
        <v>1876</v>
      </c>
      <c r="AR190" s="23">
        <v>13996656858</v>
      </c>
      <c r="AS190" s="23"/>
    </row>
    <row r="191" s="1" customFormat="1" ht="63" customHeight="1" spans="1:45">
      <c r="A191" s="10">
        <v>185</v>
      </c>
      <c r="B191" s="11" t="s">
        <v>1983</v>
      </c>
      <c r="C191" s="14" t="s">
        <v>57</v>
      </c>
      <c r="D191" s="23" t="s">
        <v>1984</v>
      </c>
      <c r="E191" s="13" t="s">
        <v>1985</v>
      </c>
      <c r="F191" s="13" t="s">
        <v>1986</v>
      </c>
      <c r="G191" s="23" t="s">
        <v>1987</v>
      </c>
      <c r="H191" s="23" t="s">
        <v>62</v>
      </c>
      <c r="I191" s="23" t="s">
        <v>1827</v>
      </c>
      <c r="J191" s="23" t="s">
        <v>1988</v>
      </c>
      <c r="K191" s="23" t="s">
        <v>1989</v>
      </c>
      <c r="L191" s="23" t="s">
        <v>1990</v>
      </c>
      <c r="M191" s="23" t="s">
        <v>1991</v>
      </c>
      <c r="N191" s="23" t="s">
        <v>1911</v>
      </c>
      <c r="O191" s="23" t="s">
        <v>1931</v>
      </c>
      <c r="P191" s="23" t="s">
        <v>1992</v>
      </c>
      <c r="Q191" s="23" t="s">
        <v>1993</v>
      </c>
      <c r="R191" s="23" t="s">
        <v>1994</v>
      </c>
      <c r="S191" s="23" t="s">
        <v>1835</v>
      </c>
      <c r="T191" s="23" t="s">
        <v>1934</v>
      </c>
      <c r="U191" s="23" t="s">
        <v>1995</v>
      </c>
      <c r="V191" s="23" t="s">
        <v>1995</v>
      </c>
      <c r="W191" s="13">
        <v>2023</v>
      </c>
      <c r="X191" s="13" t="s">
        <v>77</v>
      </c>
      <c r="Y191" s="23">
        <v>2023.1</v>
      </c>
      <c r="Z191" s="23">
        <v>2023.12</v>
      </c>
      <c r="AA191" s="16">
        <f t="shared" si="3"/>
        <v>430</v>
      </c>
      <c r="AB191" s="23">
        <v>430</v>
      </c>
      <c r="AC191" s="23"/>
      <c r="AD191" s="23"/>
      <c r="AE191" s="23"/>
      <c r="AF191" s="23">
        <v>43000</v>
      </c>
      <c r="AG191" s="23">
        <v>43000</v>
      </c>
      <c r="AH191" s="23" t="s">
        <v>57</v>
      </c>
      <c r="AI191" s="23" t="s">
        <v>57</v>
      </c>
      <c r="AJ191" s="23" t="s">
        <v>77</v>
      </c>
      <c r="AK191" s="23" t="s">
        <v>57</v>
      </c>
      <c r="AL191" s="23" t="s">
        <v>57</v>
      </c>
      <c r="AM191" s="23" t="s">
        <v>57</v>
      </c>
      <c r="AN191" s="23" t="s">
        <v>171</v>
      </c>
      <c r="AO191" s="23" t="s">
        <v>57</v>
      </c>
      <c r="AP191" s="23" t="s">
        <v>171</v>
      </c>
      <c r="AQ191" s="23" t="s">
        <v>1876</v>
      </c>
      <c r="AR191" s="23">
        <v>13996656858</v>
      </c>
      <c r="AS191" s="23"/>
    </row>
    <row r="192" s="1" customFormat="1" ht="63" customHeight="1" spans="1:45">
      <c r="A192" s="10">
        <v>186</v>
      </c>
      <c r="B192" s="11" t="s">
        <v>1996</v>
      </c>
      <c r="C192" s="14" t="s">
        <v>57</v>
      </c>
      <c r="D192" s="18" t="s">
        <v>1997</v>
      </c>
      <c r="E192" s="13" t="s">
        <v>59</v>
      </c>
      <c r="F192" s="16" t="s">
        <v>1998</v>
      </c>
      <c r="G192" s="77" t="s">
        <v>1999</v>
      </c>
      <c r="H192" s="18" t="s">
        <v>62</v>
      </c>
      <c r="I192" s="18" t="s">
        <v>2000</v>
      </c>
      <c r="J192" s="18" t="s">
        <v>2001</v>
      </c>
      <c r="K192" s="18" t="s">
        <v>2002</v>
      </c>
      <c r="L192" s="18" t="s">
        <v>2001</v>
      </c>
      <c r="M192" s="18" t="s">
        <v>2003</v>
      </c>
      <c r="N192" s="18" t="s">
        <v>344</v>
      </c>
      <c r="O192" s="18" t="s">
        <v>665</v>
      </c>
      <c r="P192" s="18" t="s">
        <v>2004</v>
      </c>
      <c r="Q192" s="18" t="s">
        <v>2005</v>
      </c>
      <c r="R192" s="18" t="s">
        <v>2006</v>
      </c>
      <c r="S192" s="18" t="s">
        <v>103</v>
      </c>
      <c r="T192" s="16" t="s">
        <v>670</v>
      </c>
      <c r="U192" s="16" t="s">
        <v>105</v>
      </c>
      <c r="V192" s="16" t="s">
        <v>2007</v>
      </c>
      <c r="W192" s="16">
        <v>2023</v>
      </c>
      <c r="X192" s="16" t="s">
        <v>77</v>
      </c>
      <c r="Y192" s="16">
        <v>2023.01</v>
      </c>
      <c r="Z192" s="16">
        <v>2023.12</v>
      </c>
      <c r="AA192" s="16">
        <f t="shared" si="3"/>
        <v>110</v>
      </c>
      <c r="AB192" s="78">
        <v>60</v>
      </c>
      <c r="AC192" s="16"/>
      <c r="AD192" s="16"/>
      <c r="AE192" s="16">
        <v>50</v>
      </c>
      <c r="AF192" s="16">
        <v>3094</v>
      </c>
      <c r="AG192" s="16">
        <v>97</v>
      </c>
      <c r="AH192" s="16" t="s">
        <v>57</v>
      </c>
      <c r="AI192" s="16" t="s">
        <v>57</v>
      </c>
      <c r="AJ192" s="16" t="s">
        <v>57</v>
      </c>
      <c r="AK192" s="16" t="s">
        <v>77</v>
      </c>
      <c r="AL192" s="16" t="s">
        <v>57</v>
      </c>
      <c r="AM192" s="16" t="s">
        <v>77</v>
      </c>
      <c r="AN192" s="18" t="s">
        <v>2008</v>
      </c>
      <c r="AO192" s="18" t="s">
        <v>77</v>
      </c>
      <c r="AP192" s="18" t="s">
        <v>2008</v>
      </c>
      <c r="AQ192" s="18" t="s">
        <v>2009</v>
      </c>
      <c r="AR192" s="18">
        <v>15023432261</v>
      </c>
      <c r="AS192" s="59"/>
    </row>
    <row r="193" s="1" customFormat="1" ht="63" customHeight="1" spans="1:45">
      <c r="A193" s="10">
        <v>187</v>
      </c>
      <c r="B193" s="11" t="s">
        <v>1996</v>
      </c>
      <c r="C193" s="14" t="s">
        <v>77</v>
      </c>
      <c r="D193" s="18" t="s">
        <v>2010</v>
      </c>
      <c r="E193" s="13" t="s">
        <v>59</v>
      </c>
      <c r="F193" s="16" t="s">
        <v>1998</v>
      </c>
      <c r="G193" s="18" t="s">
        <v>2011</v>
      </c>
      <c r="H193" s="18" t="s">
        <v>62</v>
      </c>
      <c r="I193" s="18" t="s">
        <v>2012</v>
      </c>
      <c r="J193" s="18" t="s">
        <v>2013</v>
      </c>
      <c r="K193" s="18" t="s">
        <v>2002</v>
      </c>
      <c r="L193" s="18" t="s">
        <v>2013</v>
      </c>
      <c r="M193" s="18" t="s">
        <v>2014</v>
      </c>
      <c r="N193" s="18" t="s">
        <v>344</v>
      </c>
      <c r="O193" s="18" t="s">
        <v>665</v>
      </c>
      <c r="P193" s="18" t="s">
        <v>2015</v>
      </c>
      <c r="Q193" s="18" t="s">
        <v>2016</v>
      </c>
      <c r="R193" s="18" t="s">
        <v>2017</v>
      </c>
      <c r="S193" s="18" t="s">
        <v>103</v>
      </c>
      <c r="T193" s="16" t="s">
        <v>670</v>
      </c>
      <c r="U193" s="16" t="s">
        <v>105</v>
      </c>
      <c r="V193" s="16" t="s">
        <v>2018</v>
      </c>
      <c r="W193" s="16">
        <v>2023</v>
      </c>
      <c r="X193" s="16" t="s">
        <v>77</v>
      </c>
      <c r="Y193" s="16">
        <v>2023.01</v>
      </c>
      <c r="Z193" s="16">
        <v>2023.12</v>
      </c>
      <c r="AA193" s="16">
        <f t="shared" si="3"/>
        <v>87.816</v>
      </c>
      <c r="AB193" s="78">
        <v>47</v>
      </c>
      <c r="AC193" s="16"/>
      <c r="AD193" s="16"/>
      <c r="AE193" s="16">
        <v>40.816</v>
      </c>
      <c r="AF193" s="16">
        <v>657</v>
      </c>
      <c r="AG193" s="16">
        <v>111</v>
      </c>
      <c r="AH193" s="16" t="s">
        <v>77</v>
      </c>
      <c r="AI193" s="16" t="s">
        <v>57</v>
      </c>
      <c r="AJ193" s="16" t="s">
        <v>57</v>
      </c>
      <c r="AK193" s="16" t="s">
        <v>77</v>
      </c>
      <c r="AL193" s="16" t="s">
        <v>77</v>
      </c>
      <c r="AM193" s="16" t="s">
        <v>77</v>
      </c>
      <c r="AN193" s="18" t="s">
        <v>865</v>
      </c>
      <c r="AO193" s="18" t="s">
        <v>77</v>
      </c>
      <c r="AP193" s="18" t="s">
        <v>2008</v>
      </c>
      <c r="AQ193" s="18" t="s">
        <v>2019</v>
      </c>
      <c r="AR193" s="18">
        <v>15123505056</v>
      </c>
      <c r="AS193" s="59"/>
    </row>
    <row r="194" s="1" customFormat="1" ht="63" customHeight="1" spans="1:45">
      <c r="A194" s="10">
        <v>188</v>
      </c>
      <c r="B194" s="11" t="s">
        <v>1996</v>
      </c>
      <c r="C194" s="14" t="s">
        <v>57</v>
      </c>
      <c r="D194" s="18" t="s">
        <v>2020</v>
      </c>
      <c r="E194" s="13" t="s">
        <v>59</v>
      </c>
      <c r="F194" s="16" t="s">
        <v>1998</v>
      </c>
      <c r="G194" s="18" t="s">
        <v>2021</v>
      </c>
      <c r="H194" s="18" t="s">
        <v>62</v>
      </c>
      <c r="I194" s="18" t="s">
        <v>2022</v>
      </c>
      <c r="J194" s="18" t="s">
        <v>2023</v>
      </c>
      <c r="K194" s="18" t="s">
        <v>2002</v>
      </c>
      <c r="L194" s="18" t="s">
        <v>2023</v>
      </c>
      <c r="M194" s="18" t="s">
        <v>2024</v>
      </c>
      <c r="N194" s="18" t="s">
        <v>344</v>
      </c>
      <c r="O194" s="18" t="s">
        <v>665</v>
      </c>
      <c r="P194" s="18" t="s">
        <v>2025</v>
      </c>
      <c r="Q194" s="18" t="s">
        <v>2026</v>
      </c>
      <c r="R194" s="18" t="s">
        <v>2027</v>
      </c>
      <c r="S194" s="18" t="s">
        <v>103</v>
      </c>
      <c r="T194" s="16" t="s">
        <v>670</v>
      </c>
      <c r="U194" s="16" t="s">
        <v>105</v>
      </c>
      <c r="V194" s="16" t="s">
        <v>2028</v>
      </c>
      <c r="W194" s="16">
        <v>2023</v>
      </c>
      <c r="X194" s="16" t="s">
        <v>77</v>
      </c>
      <c r="Y194" s="16">
        <v>2023.01</v>
      </c>
      <c r="Z194" s="16">
        <v>2023.12</v>
      </c>
      <c r="AA194" s="16">
        <f t="shared" si="3"/>
        <v>87.86</v>
      </c>
      <c r="AB194" s="78">
        <v>47</v>
      </c>
      <c r="AC194" s="16"/>
      <c r="AD194" s="16"/>
      <c r="AE194" s="16">
        <v>40.86</v>
      </c>
      <c r="AF194" s="16">
        <v>340</v>
      </c>
      <c r="AG194" s="16">
        <v>50</v>
      </c>
      <c r="AH194" s="16" t="s">
        <v>77</v>
      </c>
      <c r="AI194" s="16" t="s">
        <v>57</v>
      </c>
      <c r="AJ194" s="16" t="s">
        <v>57</v>
      </c>
      <c r="AK194" s="16" t="s">
        <v>77</v>
      </c>
      <c r="AL194" s="16" t="s">
        <v>57</v>
      </c>
      <c r="AM194" s="16" t="s">
        <v>77</v>
      </c>
      <c r="AN194" s="18" t="s">
        <v>865</v>
      </c>
      <c r="AO194" s="18" t="s">
        <v>77</v>
      </c>
      <c r="AP194" s="18" t="s">
        <v>2008</v>
      </c>
      <c r="AQ194" s="18" t="s">
        <v>2029</v>
      </c>
      <c r="AR194" s="18">
        <v>13452982925</v>
      </c>
      <c r="AS194" s="59"/>
    </row>
    <row r="195" s="1" customFormat="1" ht="63" customHeight="1" spans="1:45">
      <c r="A195" s="10">
        <v>189</v>
      </c>
      <c r="B195" s="11" t="s">
        <v>1996</v>
      </c>
      <c r="C195" s="14" t="s">
        <v>57</v>
      </c>
      <c r="D195" s="18" t="s">
        <v>2030</v>
      </c>
      <c r="E195" s="13" t="s">
        <v>59</v>
      </c>
      <c r="F195" s="16" t="s">
        <v>1998</v>
      </c>
      <c r="G195" s="18" t="s">
        <v>2031</v>
      </c>
      <c r="H195" s="18" t="s">
        <v>62</v>
      </c>
      <c r="I195" s="18" t="s">
        <v>2032</v>
      </c>
      <c r="J195" s="18" t="s">
        <v>2033</v>
      </c>
      <c r="K195" s="18" t="s">
        <v>2002</v>
      </c>
      <c r="L195" s="18" t="s">
        <v>2033</v>
      </c>
      <c r="M195" s="18" t="s">
        <v>2034</v>
      </c>
      <c r="N195" s="18" t="s">
        <v>344</v>
      </c>
      <c r="O195" s="18" t="s">
        <v>665</v>
      </c>
      <c r="P195" s="18" t="s">
        <v>2031</v>
      </c>
      <c r="Q195" s="18" t="s">
        <v>2035</v>
      </c>
      <c r="R195" s="18" t="s">
        <v>2036</v>
      </c>
      <c r="S195" s="18" t="s">
        <v>103</v>
      </c>
      <c r="T195" s="16" t="s">
        <v>670</v>
      </c>
      <c r="U195" s="16" t="s">
        <v>105</v>
      </c>
      <c r="V195" s="16" t="s">
        <v>2037</v>
      </c>
      <c r="W195" s="16">
        <v>2023</v>
      </c>
      <c r="X195" s="16" t="s">
        <v>77</v>
      </c>
      <c r="Y195" s="16">
        <v>2023.01</v>
      </c>
      <c r="Z195" s="16">
        <v>2023.12</v>
      </c>
      <c r="AA195" s="16">
        <f t="shared" si="3"/>
        <v>50</v>
      </c>
      <c r="AB195" s="78">
        <v>27</v>
      </c>
      <c r="AC195" s="16"/>
      <c r="AD195" s="16"/>
      <c r="AE195" s="16">
        <v>23</v>
      </c>
      <c r="AF195" s="16">
        <v>3094</v>
      </c>
      <c r="AG195" s="16">
        <v>97</v>
      </c>
      <c r="AH195" s="16" t="s">
        <v>57</v>
      </c>
      <c r="AI195" s="16" t="s">
        <v>57</v>
      </c>
      <c r="AJ195" s="16" t="s">
        <v>57</v>
      </c>
      <c r="AK195" s="16" t="s">
        <v>77</v>
      </c>
      <c r="AL195" s="16" t="s">
        <v>57</v>
      </c>
      <c r="AM195" s="16" t="s">
        <v>77</v>
      </c>
      <c r="AN195" s="18" t="s">
        <v>2038</v>
      </c>
      <c r="AO195" s="18" t="s">
        <v>77</v>
      </c>
      <c r="AP195" s="18" t="s">
        <v>2008</v>
      </c>
      <c r="AQ195" s="18" t="s">
        <v>2009</v>
      </c>
      <c r="AR195" s="18">
        <v>15023432261</v>
      </c>
      <c r="AS195" s="59"/>
    </row>
    <row r="196" s="1" customFormat="1" ht="63" customHeight="1" spans="1:45">
      <c r="A196" s="10">
        <v>190</v>
      </c>
      <c r="B196" s="11" t="s">
        <v>1996</v>
      </c>
      <c r="C196" s="14" t="s">
        <v>77</v>
      </c>
      <c r="D196" s="18" t="s">
        <v>2039</v>
      </c>
      <c r="E196" s="13" t="s">
        <v>59</v>
      </c>
      <c r="F196" s="16" t="s">
        <v>1998</v>
      </c>
      <c r="G196" s="18" t="s">
        <v>2040</v>
      </c>
      <c r="H196" s="18" t="s">
        <v>62</v>
      </c>
      <c r="I196" s="18" t="s">
        <v>2041</v>
      </c>
      <c r="J196" s="18" t="s">
        <v>2042</v>
      </c>
      <c r="K196" s="18" t="s">
        <v>2002</v>
      </c>
      <c r="L196" s="18" t="s">
        <v>2042</v>
      </c>
      <c r="M196" s="18" t="s">
        <v>2043</v>
      </c>
      <c r="N196" s="18" t="s">
        <v>344</v>
      </c>
      <c r="O196" s="18" t="s">
        <v>665</v>
      </c>
      <c r="P196" s="18" t="s">
        <v>2044</v>
      </c>
      <c r="Q196" s="18" t="s">
        <v>2045</v>
      </c>
      <c r="R196" s="18" t="s">
        <v>2046</v>
      </c>
      <c r="S196" s="18" t="s">
        <v>103</v>
      </c>
      <c r="T196" s="16" t="s">
        <v>670</v>
      </c>
      <c r="U196" s="16" t="s">
        <v>105</v>
      </c>
      <c r="V196" s="16" t="s">
        <v>2047</v>
      </c>
      <c r="W196" s="16">
        <v>2023</v>
      </c>
      <c r="X196" s="16" t="s">
        <v>77</v>
      </c>
      <c r="Y196" s="16">
        <v>2023.01</v>
      </c>
      <c r="Z196" s="16">
        <v>2023.12</v>
      </c>
      <c r="AA196" s="16">
        <f t="shared" si="3"/>
        <v>177.2</v>
      </c>
      <c r="AB196" s="78">
        <v>98</v>
      </c>
      <c r="AC196" s="16"/>
      <c r="AD196" s="16"/>
      <c r="AE196" s="16">
        <v>79.2</v>
      </c>
      <c r="AF196" s="16">
        <v>2372</v>
      </c>
      <c r="AG196" s="16">
        <v>135</v>
      </c>
      <c r="AH196" s="16" t="s">
        <v>57</v>
      </c>
      <c r="AI196" s="16" t="s">
        <v>57</v>
      </c>
      <c r="AJ196" s="16" t="s">
        <v>57</v>
      </c>
      <c r="AK196" s="16" t="s">
        <v>77</v>
      </c>
      <c r="AL196" s="16" t="s">
        <v>77</v>
      </c>
      <c r="AM196" s="16" t="s">
        <v>77</v>
      </c>
      <c r="AN196" s="18" t="s">
        <v>2008</v>
      </c>
      <c r="AO196" s="18" t="s">
        <v>77</v>
      </c>
      <c r="AP196" s="18" t="s">
        <v>2008</v>
      </c>
      <c r="AQ196" s="18" t="s">
        <v>2048</v>
      </c>
      <c r="AR196" s="18">
        <v>17323525700</v>
      </c>
      <c r="AS196" s="59"/>
    </row>
    <row r="197" s="1" customFormat="1" ht="63" customHeight="1" spans="1:45">
      <c r="A197" s="10">
        <v>191</v>
      </c>
      <c r="B197" s="11" t="s">
        <v>1996</v>
      </c>
      <c r="C197" s="14" t="s">
        <v>57</v>
      </c>
      <c r="D197" s="18" t="s">
        <v>2049</v>
      </c>
      <c r="E197" s="13" t="s">
        <v>59</v>
      </c>
      <c r="F197" s="16" t="s">
        <v>1998</v>
      </c>
      <c r="G197" s="18" t="s">
        <v>2050</v>
      </c>
      <c r="H197" s="18" t="s">
        <v>62</v>
      </c>
      <c r="I197" s="18" t="s">
        <v>2051</v>
      </c>
      <c r="J197" s="18" t="s">
        <v>2052</v>
      </c>
      <c r="K197" s="18" t="s">
        <v>2002</v>
      </c>
      <c r="L197" s="18" t="s">
        <v>2052</v>
      </c>
      <c r="M197" s="18" t="s">
        <v>2053</v>
      </c>
      <c r="N197" s="18" t="s">
        <v>344</v>
      </c>
      <c r="O197" s="18" t="s">
        <v>665</v>
      </c>
      <c r="P197" s="18" t="s">
        <v>2054</v>
      </c>
      <c r="Q197" s="18" t="s">
        <v>2055</v>
      </c>
      <c r="R197" s="18" t="s">
        <v>2056</v>
      </c>
      <c r="S197" s="18" t="s">
        <v>2057</v>
      </c>
      <c r="T197" s="16" t="s">
        <v>1875</v>
      </c>
      <c r="U197" s="16" t="s">
        <v>105</v>
      </c>
      <c r="V197" s="16" t="s">
        <v>2058</v>
      </c>
      <c r="W197" s="16">
        <v>2023</v>
      </c>
      <c r="X197" s="16" t="s">
        <v>77</v>
      </c>
      <c r="Y197" s="16">
        <v>2023.01</v>
      </c>
      <c r="Z197" s="16">
        <v>2023.11</v>
      </c>
      <c r="AA197" s="16">
        <f t="shared" si="3"/>
        <v>158.3</v>
      </c>
      <c r="AB197" s="16">
        <v>86</v>
      </c>
      <c r="AC197" s="16">
        <v>0</v>
      </c>
      <c r="AD197" s="16">
        <v>0</v>
      </c>
      <c r="AE197" s="16">
        <v>72.3</v>
      </c>
      <c r="AF197" s="16">
        <v>100</v>
      </c>
      <c r="AG197" s="16">
        <v>13</v>
      </c>
      <c r="AH197" s="16" t="s">
        <v>57</v>
      </c>
      <c r="AI197" s="16" t="s">
        <v>57</v>
      </c>
      <c r="AJ197" s="16" t="s">
        <v>57</v>
      </c>
      <c r="AK197" s="16" t="s">
        <v>77</v>
      </c>
      <c r="AL197" s="16" t="s">
        <v>57</v>
      </c>
      <c r="AM197" s="16" t="s">
        <v>77</v>
      </c>
      <c r="AN197" s="18" t="s">
        <v>865</v>
      </c>
      <c r="AO197" s="18" t="s">
        <v>77</v>
      </c>
      <c r="AP197" s="18" t="s">
        <v>865</v>
      </c>
      <c r="AQ197" s="18" t="s">
        <v>2059</v>
      </c>
      <c r="AR197" s="18">
        <v>17388215816</v>
      </c>
      <c r="AS197" s="59"/>
    </row>
    <row r="198" s="1" customFormat="1" ht="63" customHeight="1" spans="1:45">
      <c r="A198" s="10">
        <v>192</v>
      </c>
      <c r="B198" s="11" t="s">
        <v>1996</v>
      </c>
      <c r="C198" s="14" t="s">
        <v>57</v>
      </c>
      <c r="D198" s="18" t="s">
        <v>2060</v>
      </c>
      <c r="E198" s="13" t="s">
        <v>59</v>
      </c>
      <c r="F198" s="16" t="s">
        <v>1998</v>
      </c>
      <c r="G198" s="18" t="s">
        <v>2061</v>
      </c>
      <c r="H198" s="18" t="s">
        <v>62</v>
      </c>
      <c r="I198" s="18" t="s">
        <v>2062</v>
      </c>
      <c r="J198" s="18" t="s">
        <v>2063</v>
      </c>
      <c r="K198" s="18" t="s">
        <v>2002</v>
      </c>
      <c r="L198" s="18" t="s">
        <v>2063</v>
      </c>
      <c r="M198" s="18" t="s">
        <v>2064</v>
      </c>
      <c r="N198" s="18" t="s">
        <v>344</v>
      </c>
      <c r="O198" s="18" t="s">
        <v>665</v>
      </c>
      <c r="P198" s="18" t="s">
        <v>2065</v>
      </c>
      <c r="Q198" s="18" t="s">
        <v>2066</v>
      </c>
      <c r="R198" s="18" t="s">
        <v>2067</v>
      </c>
      <c r="S198" s="18" t="s">
        <v>103</v>
      </c>
      <c r="T198" s="16" t="s">
        <v>670</v>
      </c>
      <c r="U198" s="16" t="s">
        <v>105</v>
      </c>
      <c r="V198" s="16" t="s">
        <v>2068</v>
      </c>
      <c r="W198" s="16">
        <v>2023</v>
      </c>
      <c r="X198" s="16" t="s">
        <v>77</v>
      </c>
      <c r="Y198" s="16">
        <v>2023.01</v>
      </c>
      <c r="Z198" s="16">
        <v>2023.12</v>
      </c>
      <c r="AA198" s="16">
        <f t="shared" si="3"/>
        <v>202</v>
      </c>
      <c r="AB198" s="78">
        <v>100</v>
      </c>
      <c r="AC198" s="16"/>
      <c r="AD198" s="16"/>
      <c r="AE198" s="16">
        <v>102</v>
      </c>
      <c r="AF198" s="16">
        <v>561</v>
      </c>
      <c r="AG198" s="16">
        <v>14</v>
      </c>
      <c r="AH198" s="16" t="s">
        <v>57</v>
      </c>
      <c r="AI198" s="16" t="s">
        <v>57</v>
      </c>
      <c r="AJ198" s="16" t="s">
        <v>57</v>
      </c>
      <c r="AK198" s="16" t="s">
        <v>77</v>
      </c>
      <c r="AL198" s="16" t="s">
        <v>57</v>
      </c>
      <c r="AM198" s="16" t="s">
        <v>77</v>
      </c>
      <c r="AN198" s="18" t="s">
        <v>2008</v>
      </c>
      <c r="AO198" s="18" t="s">
        <v>77</v>
      </c>
      <c r="AP198" s="18" t="s">
        <v>2008</v>
      </c>
      <c r="AQ198" s="18" t="s">
        <v>2009</v>
      </c>
      <c r="AR198" s="18">
        <v>15023432261</v>
      </c>
      <c r="AS198" s="59"/>
    </row>
    <row r="199" s="1" customFormat="1" ht="63" customHeight="1" spans="1:45">
      <c r="A199" s="10">
        <v>193</v>
      </c>
      <c r="B199" s="11" t="s">
        <v>1996</v>
      </c>
      <c r="C199" s="14" t="s">
        <v>77</v>
      </c>
      <c r="D199" s="18" t="s">
        <v>2069</v>
      </c>
      <c r="E199" s="13" t="s">
        <v>59</v>
      </c>
      <c r="F199" s="16" t="s">
        <v>1998</v>
      </c>
      <c r="G199" s="18" t="s">
        <v>2070</v>
      </c>
      <c r="H199" s="18" t="s">
        <v>62</v>
      </c>
      <c r="I199" s="18" t="s">
        <v>2071</v>
      </c>
      <c r="J199" s="18" t="s">
        <v>2072</v>
      </c>
      <c r="K199" s="18" t="s">
        <v>2002</v>
      </c>
      <c r="L199" s="18" t="s">
        <v>2073</v>
      </c>
      <c r="M199" s="18" t="s">
        <v>2074</v>
      </c>
      <c r="N199" s="18" t="s">
        <v>344</v>
      </c>
      <c r="O199" s="18" t="s">
        <v>665</v>
      </c>
      <c r="P199" s="18" t="s">
        <v>2075</v>
      </c>
      <c r="Q199" s="18" t="s">
        <v>2076</v>
      </c>
      <c r="R199" s="18" t="s">
        <v>2077</v>
      </c>
      <c r="S199" s="18" t="s">
        <v>692</v>
      </c>
      <c r="T199" s="16" t="s">
        <v>1875</v>
      </c>
      <c r="U199" s="16" t="s">
        <v>105</v>
      </c>
      <c r="V199" s="16" t="s">
        <v>2078</v>
      </c>
      <c r="W199" s="16">
        <v>2024</v>
      </c>
      <c r="X199" s="16" t="s">
        <v>77</v>
      </c>
      <c r="Y199" s="16">
        <v>2023.01</v>
      </c>
      <c r="Z199" s="16">
        <v>2023.11</v>
      </c>
      <c r="AA199" s="16">
        <f t="shared" si="3"/>
        <v>200.53</v>
      </c>
      <c r="AB199" s="16">
        <v>90</v>
      </c>
      <c r="AC199" s="16">
        <v>0</v>
      </c>
      <c r="AD199" s="16">
        <v>0</v>
      </c>
      <c r="AE199" s="16">
        <v>110.53</v>
      </c>
      <c r="AF199" s="16">
        <v>423</v>
      </c>
      <c r="AG199" s="16">
        <v>30</v>
      </c>
      <c r="AH199" s="16" t="s">
        <v>77</v>
      </c>
      <c r="AI199" s="16" t="s">
        <v>57</v>
      </c>
      <c r="AJ199" s="16" t="s">
        <v>57</v>
      </c>
      <c r="AK199" s="16" t="s">
        <v>77</v>
      </c>
      <c r="AL199" s="16" t="s">
        <v>77</v>
      </c>
      <c r="AM199" s="16" t="s">
        <v>77</v>
      </c>
      <c r="AN199" s="18" t="s">
        <v>865</v>
      </c>
      <c r="AO199" s="18" t="s">
        <v>77</v>
      </c>
      <c r="AP199" s="18" t="s">
        <v>2008</v>
      </c>
      <c r="AQ199" s="18" t="s">
        <v>2079</v>
      </c>
      <c r="AR199" s="18">
        <v>15823182723</v>
      </c>
      <c r="AS199" s="59"/>
    </row>
    <row r="200" s="1" customFormat="1" ht="63" customHeight="1" spans="1:45">
      <c r="A200" s="10">
        <v>194</v>
      </c>
      <c r="B200" s="11" t="s">
        <v>1996</v>
      </c>
      <c r="C200" s="14" t="s">
        <v>57</v>
      </c>
      <c r="D200" s="18" t="s">
        <v>2080</v>
      </c>
      <c r="E200" s="13" t="s">
        <v>59</v>
      </c>
      <c r="F200" s="16" t="s">
        <v>1998</v>
      </c>
      <c r="G200" s="18" t="s">
        <v>2081</v>
      </c>
      <c r="H200" s="18" t="s">
        <v>62</v>
      </c>
      <c r="I200" s="18" t="s">
        <v>2082</v>
      </c>
      <c r="J200" s="18" t="s">
        <v>2083</v>
      </c>
      <c r="K200" s="18" t="s">
        <v>2002</v>
      </c>
      <c r="L200" s="18" t="s">
        <v>2084</v>
      </c>
      <c r="M200" s="18" t="s">
        <v>2085</v>
      </c>
      <c r="N200" s="18" t="s">
        <v>344</v>
      </c>
      <c r="O200" s="18" t="s">
        <v>2086</v>
      </c>
      <c r="P200" s="18" t="s">
        <v>2087</v>
      </c>
      <c r="Q200" s="18" t="s">
        <v>2088</v>
      </c>
      <c r="R200" s="18" t="s">
        <v>2089</v>
      </c>
      <c r="S200" s="18" t="s">
        <v>103</v>
      </c>
      <c r="T200" s="16" t="s">
        <v>670</v>
      </c>
      <c r="U200" s="16" t="s">
        <v>105</v>
      </c>
      <c r="V200" s="16" t="s">
        <v>2090</v>
      </c>
      <c r="W200" s="16">
        <v>2023</v>
      </c>
      <c r="X200" s="16" t="s">
        <v>77</v>
      </c>
      <c r="Y200" s="16">
        <v>2023.01</v>
      </c>
      <c r="Z200" s="16">
        <v>2023.12</v>
      </c>
      <c r="AA200" s="16">
        <f t="shared" ref="AA200:AA245" si="4">AB200+AC200+AD200+AE200</f>
        <v>37</v>
      </c>
      <c r="AB200" s="78">
        <v>37</v>
      </c>
      <c r="AC200" s="16"/>
      <c r="AD200" s="16"/>
      <c r="AE200" s="16">
        <v>0</v>
      </c>
      <c r="AF200" s="16">
        <v>300</v>
      </c>
      <c r="AG200" s="16">
        <v>18</v>
      </c>
      <c r="AH200" s="16" t="s">
        <v>57</v>
      </c>
      <c r="AI200" s="16" t="s">
        <v>57</v>
      </c>
      <c r="AJ200" s="16" t="s">
        <v>57</v>
      </c>
      <c r="AK200" s="16" t="s">
        <v>77</v>
      </c>
      <c r="AL200" s="16" t="s">
        <v>57</v>
      </c>
      <c r="AM200" s="16" t="s">
        <v>77</v>
      </c>
      <c r="AN200" s="18" t="s">
        <v>2008</v>
      </c>
      <c r="AO200" s="18" t="s">
        <v>77</v>
      </c>
      <c r="AP200" s="18" t="s">
        <v>2008</v>
      </c>
      <c r="AQ200" s="18" t="s">
        <v>2091</v>
      </c>
      <c r="AR200" s="18">
        <v>13609450677</v>
      </c>
      <c r="AS200" s="59"/>
    </row>
    <row r="201" s="1" customFormat="1" ht="63" customHeight="1" spans="1:45">
      <c r="A201" s="10">
        <v>195</v>
      </c>
      <c r="B201" s="11" t="s">
        <v>1996</v>
      </c>
      <c r="C201" s="14" t="s">
        <v>57</v>
      </c>
      <c r="D201" s="18" t="s">
        <v>2092</v>
      </c>
      <c r="E201" s="13" t="s">
        <v>59</v>
      </c>
      <c r="F201" s="16" t="s">
        <v>1998</v>
      </c>
      <c r="G201" s="18" t="s">
        <v>2093</v>
      </c>
      <c r="H201" s="18" t="s">
        <v>62</v>
      </c>
      <c r="I201" s="18" t="s">
        <v>1996</v>
      </c>
      <c r="J201" s="18" t="s">
        <v>2094</v>
      </c>
      <c r="K201" s="18" t="s">
        <v>2002</v>
      </c>
      <c r="L201" s="18" t="s">
        <v>2094</v>
      </c>
      <c r="M201" s="18" t="s">
        <v>2094</v>
      </c>
      <c r="N201" s="18" t="s">
        <v>344</v>
      </c>
      <c r="O201" s="18" t="s">
        <v>665</v>
      </c>
      <c r="P201" s="18" t="s">
        <v>2095</v>
      </c>
      <c r="Q201" s="18" t="s">
        <v>2096</v>
      </c>
      <c r="R201" s="18" t="s">
        <v>2097</v>
      </c>
      <c r="S201" s="18" t="s">
        <v>103</v>
      </c>
      <c r="T201" s="16" t="s">
        <v>670</v>
      </c>
      <c r="U201" s="16" t="s">
        <v>105</v>
      </c>
      <c r="V201" s="16" t="s">
        <v>2037</v>
      </c>
      <c r="W201" s="16">
        <v>2023</v>
      </c>
      <c r="X201" s="16" t="s">
        <v>77</v>
      </c>
      <c r="Y201" s="16">
        <v>2023.01</v>
      </c>
      <c r="Z201" s="16">
        <v>2023.12</v>
      </c>
      <c r="AA201" s="16">
        <f t="shared" si="4"/>
        <v>680</v>
      </c>
      <c r="AB201" s="78">
        <v>680</v>
      </c>
      <c r="AC201" s="16"/>
      <c r="AD201" s="16"/>
      <c r="AE201" s="16">
        <v>0</v>
      </c>
      <c r="AF201" s="16">
        <v>49723</v>
      </c>
      <c r="AG201" s="16">
        <v>2683</v>
      </c>
      <c r="AH201" s="16" t="s">
        <v>57</v>
      </c>
      <c r="AI201" s="16" t="s">
        <v>57</v>
      </c>
      <c r="AJ201" s="16" t="s">
        <v>57</v>
      </c>
      <c r="AK201" s="16" t="s">
        <v>77</v>
      </c>
      <c r="AL201" s="16" t="s">
        <v>57</v>
      </c>
      <c r="AM201" s="16" t="s">
        <v>77</v>
      </c>
      <c r="AN201" s="18" t="s">
        <v>2008</v>
      </c>
      <c r="AO201" s="18" t="s">
        <v>77</v>
      </c>
      <c r="AP201" s="18" t="s">
        <v>2008</v>
      </c>
      <c r="AQ201" s="18" t="s">
        <v>2009</v>
      </c>
      <c r="AR201" s="18">
        <v>15023432261</v>
      </c>
      <c r="AS201" s="59"/>
    </row>
    <row r="202" s="1" customFormat="1" ht="63" customHeight="1" spans="1:45">
      <c r="A202" s="10">
        <v>196</v>
      </c>
      <c r="B202" s="10" t="s">
        <v>2098</v>
      </c>
      <c r="C202" s="13" t="s">
        <v>77</v>
      </c>
      <c r="D202" s="16" t="s">
        <v>2099</v>
      </c>
      <c r="E202" s="16" t="s">
        <v>81</v>
      </c>
      <c r="F202" s="16" t="s">
        <v>174</v>
      </c>
      <c r="G202" s="16" t="s">
        <v>2100</v>
      </c>
      <c r="H202" s="16" t="s">
        <v>62</v>
      </c>
      <c r="I202" s="16" t="s">
        <v>2101</v>
      </c>
      <c r="J202" s="16" t="s">
        <v>2102</v>
      </c>
      <c r="K202" s="16" t="s">
        <v>2103</v>
      </c>
      <c r="L202" s="16" t="s">
        <v>2104</v>
      </c>
      <c r="M202" s="16" t="s">
        <v>2105</v>
      </c>
      <c r="N202" s="16" t="s">
        <v>165</v>
      </c>
      <c r="O202" s="16" t="s">
        <v>611</v>
      </c>
      <c r="P202" s="16" t="s">
        <v>2106</v>
      </c>
      <c r="Q202" s="16" t="s">
        <v>2107</v>
      </c>
      <c r="R202" s="16" t="s">
        <v>2107</v>
      </c>
      <c r="S202" s="16" t="s">
        <v>2108</v>
      </c>
      <c r="T202" s="16" t="s">
        <v>2109</v>
      </c>
      <c r="U202" s="16" t="s">
        <v>105</v>
      </c>
      <c r="V202" s="16" t="s">
        <v>2110</v>
      </c>
      <c r="W202" s="16">
        <v>2023</v>
      </c>
      <c r="X202" s="16" t="s">
        <v>77</v>
      </c>
      <c r="Y202" s="16">
        <v>2023.01</v>
      </c>
      <c r="Z202" s="16">
        <v>2023.12</v>
      </c>
      <c r="AA202" s="16">
        <f t="shared" si="4"/>
        <v>82.5</v>
      </c>
      <c r="AB202" s="16">
        <v>82.5</v>
      </c>
      <c r="AC202" s="16"/>
      <c r="AD202" s="16"/>
      <c r="AE202" s="16"/>
      <c r="AF202" s="16">
        <v>214</v>
      </c>
      <c r="AG202" s="16">
        <v>23</v>
      </c>
      <c r="AH202" s="16" t="s">
        <v>57</v>
      </c>
      <c r="AI202" s="16" t="s">
        <v>57</v>
      </c>
      <c r="AJ202" s="16" t="s">
        <v>57</v>
      </c>
      <c r="AK202" s="16" t="s">
        <v>77</v>
      </c>
      <c r="AL202" s="16" t="s">
        <v>77</v>
      </c>
      <c r="AM202" s="16" t="s">
        <v>57</v>
      </c>
      <c r="AN202" s="16" t="s">
        <v>171</v>
      </c>
      <c r="AO202" s="16" t="s">
        <v>57</v>
      </c>
      <c r="AP202" s="16" t="s">
        <v>171</v>
      </c>
      <c r="AQ202" s="16" t="s">
        <v>2111</v>
      </c>
      <c r="AR202" s="16">
        <v>15870507699</v>
      </c>
      <c r="AS202" s="18"/>
    </row>
    <row r="203" s="1" customFormat="1" ht="63" customHeight="1" spans="1:45">
      <c r="A203" s="10">
        <v>197</v>
      </c>
      <c r="B203" s="10" t="s">
        <v>2098</v>
      </c>
      <c r="C203" s="13" t="s">
        <v>77</v>
      </c>
      <c r="D203" s="16" t="s">
        <v>2112</v>
      </c>
      <c r="E203" s="16" t="s">
        <v>59</v>
      </c>
      <c r="F203" s="16" t="s">
        <v>488</v>
      </c>
      <c r="G203" s="18" t="s">
        <v>2113</v>
      </c>
      <c r="H203" s="16" t="s">
        <v>62</v>
      </c>
      <c r="I203" s="16" t="s">
        <v>2101</v>
      </c>
      <c r="J203" s="16" t="s">
        <v>2102</v>
      </c>
      <c r="K203" s="16" t="s">
        <v>2103</v>
      </c>
      <c r="L203" s="16" t="s">
        <v>2104</v>
      </c>
      <c r="M203" s="82" t="s">
        <v>2114</v>
      </c>
      <c r="N203" s="82" t="s">
        <v>165</v>
      </c>
      <c r="O203" s="82" t="s">
        <v>611</v>
      </c>
      <c r="P203" s="82" t="s">
        <v>2115</v>
      </c>
      <c r="Q203" s="16" t="s">
        <v>2116</v>
      </c>
      <c r="R203" s="16" t="s">
        <v>2116</v>
      </c>
      <c r="S203" s="16" t="s">
        <v>2117</v>
      </c>
      <c r="T203" s="16" t="s">
        <v>2109</v>
      </c>
      <c r="U203" s="16" t="s">
        <v>105</v>
      </c>
      <c r="V203" s="16" t="s">
        <v>2110</v>
      </c>
      <c r="W203" s="16">
        <v>2023</v>
      </c>
      <c r="X203" s="16" t="s">
        <v>77</v>
      </c>
      <c r="Y203" s="16">
        <v>2023.01</v>
      </c>
      <c r="Z203" s="16">
        <v>2023.12</v>
      </c>
      <c r="AA203" s="16">
        <f t="shared" si="4"/>
        <v>28.71</v>
      </c>
      <c r="AB203" s="16">
        <v>28.71</v>
      </c>
      <c r="AC203" s="16"/>
      <c r="AD203" s="16"/>
      <c r="AE203" s="16"/>
      <c r="AF203" s="16">
        <v>42</v>
      </c>
      <c r="AG203" s="16">
        <v>15</v>
      </c>
      <c r="AH203" s="16" t="s">
        <v>57</v>
      </c>
      <c r="AI203" s="16" t="s">
        <v>57</v>
      </c>
      <c r="AJ203" s="16" t="s">
        <v>57</v>
      </c>
      <c r="AK203" s="16" t="s">
        <v>77</v>
      </c>
      <c r="AL203" s="16" t="s">
        <v>77</v>
      </c>
      <c r="AM203" s="16" t="s">
        <v>57</v>
      </c>
      <c r="AN203" s="16" t="s">
        <v>171</v>
      </c>
      <c r="AO203" s="16" t="s">
        <v>57</v>
      </c>
      <c r="AP203" s="16" t="s">
        <v>171</v>
      </c>
      <c r="AQ203" s="16" t="s">
        <v>2111</v>
      </c>
      <c r="AR203" s="16">
        <v>15870507699</v>
      </c>
      <c r="AS203" s="18"/>
    </row>
    <row r="204" s="1" customFormat="1" ht="63" customHeight="1" spans="1:45">
      <c r="A204" s="10">
        <v>198</v>
      </c>
      <c r="B204" s="10" t="s">
        <v>2098</v>
      </c>
      <c r="C204" s="13" t="s">
        <v>57</v>
      </c>
      <c r="D204" s="16" t="s">
        <v>2118</v>
      </c>
      <c r="E204" s="16" t="s">
        <v>59</v>
      </c>
      <c r="F204" s="16" t="s">
        <v>94</v>
      </c>
      <c r="G204" s="81" t="s">
        <v>2119</v>
      </c>
      <c r="H204" s="82" t="s">
        <v>62</v>
      </c>
      <c r="I204" s="82" t="s">
        <v>2120</v>
      </c>
      <c r="J204" s="82" t="s">
        <v>2121</v>
      </c>
      <c r="K204" s="82" t="s">
        <v>2122</v>
      </c>
      <c r="L204" s="82" t="s">
        <v>2123</v>
      </c>
      <c r="M204" s="82" t="s">
        <v>2119</v>
      </c>
      <c r="N204" s="82" t="s">
        <v>165</v>
      </c>
      <c r="O204" s="82" t="s">
        <v>611</v>
      </c>
      <c r="P204" s="82" t="s">
        <v>2124</v>
      </c>
      <c r="Q204" s="82" t="s">
        <v>2125</v>
      </c>
      <c r="R204" s="82" t="s">
        <v>2126</v>
      </c>
      <c r="S204" s="82" t="s">
        <v>2117</v>
      </c>
      <c r="T204" s="82" t="s">
        <v>2127</v>
      </c>
      <c r="U204" s="82" t="s">
        <v>105</v>
      </c>
      <c r="V204" s="82" t="s">
        <v>2110</v>
      </c>
      <c r="W204" s="82" t="s">
        <v>387</v>
      </c>
      <c r="X204" s="82" t="s">
        <v>77</v>
      </c>
      <c r="Y204" s="82">
        <v>2023.01</v>
      </c>
      <c r="Z204" s="82">
        <v>2023.12</v>
      </c>
      <c r="AA204" s="16">
        <f t="shared" si="4"/>
        <v>124.8</v>
      </c>
      <c r="AB204" s="82">
        <v>69.32</v>
      </c>
      <c r="AC204" s="82"/>
      <c r="AD204" s="82"/>
      <c r="AE204" s="82">
        <v>55.48</v>
      </c>
      <c r="AF204" s="16">
        <v>66</v>
      </c>
      <c r="AG204" s="16">
        <v>11</v>
      </c>
      <c r="AH204" s="16" t="s">
        <v>57</v>
      </c>
      <c r="AI204" s="16" t="s">
        <v>57</v>
      </c>
      <c r="AJ204" s="16" t="s">
        <v>57</v>
      </c>
      <c r="AK204" s="16" t="s">
        <v>77</v>
      </c>
      <c r="AL204" s="16" t="s">
        <v>57</v>
      </c>
      <c r="AM204" s="16" t="s">
        <v>77</v>
      </c>
      <c r="AN204" s="16" t="s">
        <v>865</v>
      </c>
      <c r="AO204" s="16" t="s">
        <v>77</v>
      </c>
      <c r="AP204" s="16" t="s">
        <v>865</v>
      </c>
      <c r="AQ204" s="16" t="s">
        <v>2111</v>
      </c>
      <c r="AR204" s="16">
        <v>15870507699</v>
      </c>
      <c r="AS204" s="18"/>
    </row>
    <row r="205" s="1" customFormat="1" ht="63" customHeight="1" spans="1:45">
      <c r="A205" s="10">
        <v>199</v>
      </c>
      <c r="B205" s="10" t="s">
        <v>2098</v>
      </c>
      <c r="C205" s="13" t="s">
        <v>57</v>
      </c>
      <c r="D205" s="16" t="s">
        <v>2128</v>
      </c>
      <c r="E205" s="16" t="s">
        <v>59</v>
      </c>
      <c r="F205" s="16" t="s">
        <v>2129</v>
      </c>
      <c r="G205" s="81" t="s">
        <v>2130</v>
      </c>
      <c r="H205" s="82" t="s">
        <v>62</v>
      </c>
      <c r="I205" s="82" t="s">
        <v>2131</v>
      </c>
      <c r="J205" s="82" t="s">
        <v>2132</v>
      </c>
      <c r="K205" s="82" t="s">
        <v>2122</v>
      </c>
      <c r="L205" s="82" t="s">
        <v>2123</v>
      </c>
      <c r="M205" s="82" t="s">
        <v>2130</v>
      </c>
      <c r="N205" s="82" t="s">
        <v>165</v>
      </c>
      <c r="O205" s="82" t="s">
        <v>611</v>
      </c>
      <c r="P205" s="82" t="s">
        <v>2133</v>
      </c>
      <c r="Q205" s="82" t="s">
        <v>2134</v>
      </c>
      <c r="R205" s="82" t="s">
        <v>2126</v>
      </c>
      <c r="S205" s="82" t="s">
        <v>2108</v>
      </c>
      <c r="T205" s="82" t="s">
        <v>2127</v>
      </c>
      <c r="U205" s="82" t="s">
        <v>105</v>
      </c>
      <c r="V205" s="82" t="s">
        <v>2110</v>
      </c>
      <c r="W205" s="82" t="s">
        <v>387</v>
      </c>
      <c r="X205" s="82" t="s">
        <v>77</v>
      </c>
      <c r="Y205" s="82">
        <v>2023.01</v>
      </c>
      <c r="Z205" s="82">
        <v>2023.12</v>
      </c>
      <c r="AA205" s="16">
        <f t="shared" si="4"/>
        <v>125.25</v>
      </c>
      <c r="AB205" s="82">
        <v>69.58</v>
      </c>
      <c r="AC205" s="82"/>
      <c r="AD205" s="82"/>
      <c r="AE205" s="82">
        <v>55.67</v>
      </c>
      <c r="AF205" s="16">
        <v>74</v>
      </c>
      <c r="AG205" s="16">
        <v>16</v>
      </c>
      <c r="AH205" s="16" t="s">
        <v>57</v>
      </c>
      <c r="AI205" s="16" t="s">
        <v>57</v>
      </c>
      <c r="AJ205" s="16" t="s">
        <v>57</v>
      </c>
      <c r="AK205" s="16" t="s">
        <v>77</v>
      </c>
      <c r="AL205" s="16" t="s">
        <v>57</v>
      </c>
      <c r="AM205" s="16" t="s">
        <v>77</v>
      </c>
      <c r="AN205" s="16" t="s">
        <v>865</v>
      </c>
      <c r="AO205" s="16" t="s">
        <v>77</v>
      </c>
      <c r="AP205" s="16" t="s">
        <v>865</v>
      </c>
      <c r="AQ205" s="16" t="s">
        <v>2111</v>
      </c>
      <c r="AR205" s="16">
        <v>15870507699</v>
      </c>
      <c r="AS205" s="18"/>
    </row>
    <row r="206" s="1" customFormat="1" ht="63" customHeight="1" spans="1:45">
      <c r="A206" s="10">
        <v>200</v>
      </c>
      <c r="B206" s="10" t="s">
        <v>2098</v>
      </c>
      <c r="C206" s="13" t="s">
        <v>57</v>
      </c>
      <c r="D206" s="16" t="s">
        <v>2135</v>
      </c>
      <c r="E206" s="16" t="s">
        <v>59</v>
      </c>
      <c r="F206" s="16" t="s">
        <v>94</v>
      </c>
      <c r="G206" s="81" t="s">
        <v>2136</v>
      </c>
      <c r="H206" s="82" t="s">
        <v>62</v>
      </c>
      <c r="I206" s="82" t="s">
        <v>2137</v>
      </c>
      <c r="J206" s="82" t="s">
        <v>2138</v>
      </c>
      <c r="K206" s="82" t="s">
        <v>2122</v>
      </c>
      <c r="L206" s="82" t="s">
        <v>2123</v>
      </c>
      <c r="M206" s="82" t="s">
        <v>2136</v>
      </c>
      <c r="N206" s="82" t="s">
        <v>165</v>
      </c>
      <c r="O206" s="82" t="s">
        <v>611</v>
      </c>
      <c r="P206" s="82" t="s">
        <v>2139</v>
      </c>
      <c r="Q206" s="82" t="s">
        <v>2140</v>
      </c>
      <c r="R206" s="82" t="s">
        <v>2126</v>
      </c>
      <c r="S206" s="82" t="s">
        <v>2108</v>
      </c>
      <c r="T206" s="82" t="s">
        <v>2127</v>
      </c>
      <c r="U206" s="82" t="s">
        <v>105</v>
      </c>
      <c r="V206" s="82" t="s">
        <v>2110</v>
      </c>
      <c r="W206" s="82" t="s">
        <v>387</v>
      </c>
      <c r="X206" s="82" t="s">
        <v>77</v>
      </c>
      <c r="Y206" s="82">
        <v>2023.01</v>
      </c>
      <c r="Z206" s="82">
        <v>2023.12</v>
      </c>
      <c r="AA206" s="16">
        <f t="shared" si="4"/>
        <v>135.37</v>
      </c>
      <c r="AB206" s="82">
        <v>75.19</v>
      </c>
      <c r="AC206" s="82"/>
      <c r="AD206" s="82"/>
      <c r="AE206" s="82">
        <v>60.18</v>
      </c>
      <c r="AF206" s="16">
        <v>45</v>
      </c>
      <c r="AG206" s="16">
        <v>8</v>
      </c>
      <c r="AH206" s="16" t="s">
        <v>57</v>
      </c>
      <c r="AI206" s="16" t="s">
        <v>57</v>
      </c>
      <c r="AJ206" s="16" t="s">
        <v>57</v>
      </c>
      <c r="AK206" s="16" t="s">
        <v>77</v>
      </c>
      <c r="AL206" s="16" t="s">
        <v>57</v>
      </c>
      <c r="AM206" s="16" t="s">
        <v>77</v>
      </c>
      <c r="AN206" s="16" t="s">
        <v>865</v>
      </c>
      <c r="AO206" s="16" t="s">
        <v>77</v>
      </c>
      <c r="AP206" s="16" t="s">
        <v>865</v>
      </c>
      <c r="AQ206" s="16" t="s">
        <v>2111</v>
      </c>
      <c r="AR206" s="16">
        <v>15870507699</v>
      </c>
      <c r="AS206" s="18"/>
    </row>
    <row r="207" s="1" customFormat="1" ht="63" customHeight="1" spans="1:45">
      <c r="A207" s="10">
        <v>201</v>
      </c>
      <c r="B207" s="10" t="s">
        <v>2098</v>
      </c>
      <c r="C207" s="13" t="s">
        <v>57</v>
      </c>
      <c r="D207" s="16" t="s">
        <v>2141</v>
      </c>
      <c r="E207" s="16" t="s">
        <v>59</v>
      </c>
      <c r="F207" s="16" t="s">
        <v>94</v>
      </c>
      <c r="G207" s="81" t="s">
        <v>2142</v>
      </c>
      <c r="H207" s="82" t="s">
        <v>62</v>
      </c>
      <c r="I207" s="82" t="s">
        <v>2143</v>
      </c>
      <c r="J207" s="82" t="s">
        <v>2144</v>
      </c>
      <c r="K207" s="82" t="s">
        <v>2122</v>
      </c>
      <c r="L207" s="82" t="s">
        <v>2123</v>
      </c>
      <c r="M207" s="81" t="s">
        <v>2142</v>
      </c>
      <c r="N207" s="82" t="s">
        <v>165</v>
      </c>
      <c r="O207" s="82" t="s">
        <v>611</v>
      </c>
      <c r="P207" s="82" t="s">
        <v>2145</v>
      </c>
      <c r="Q207" s="82" t="s">
        <v>2134</v>
      </c>
      <c r="R207" s="82" t="s">
        <v>2126</v>
      </c>
      <c r="S207" s="82" t="s">
        <v>2108</v>
      </c>
      <c r="T207" s="82" t="s">
        <v>2127</v>
      </c>
      <c r="U207" s="82" t="s">
        <v>105</v>
      </c>
      <c r="V207" s="82" t="s">
        <v>2110</v>
      </c>
      <c r="W207" s="82" t="s">
        <v>387</v>
      </c>
      <c r="X207" s="82" t="s">
        <v>77</v>
      </c>
      <c r="Y207" s="82">
        <v>2023.01</v>
      </c>
      <c r="Z207" s="82">
        <v>2023.12</v>
      </c>
      <c r="AA207" s="16">
        <f t="shared" si="4"/>
        <v>113.2</v>
      </c>
      <c r="AB207" s="82">
        <v>62.83</v>
      </c>
      <c r="AC207" s="82"/>
      <c r="AD207" s="82"/>
      <c r="AE207" s="82">
        <v>50.37</v>
      </c>
      <c r="AF207" s="16">
        <v>55</v>
      </c>
      <c r="AG207" s="16">
        <v>15</v>
      </c>
      <c r="AH207" s="16" t="s">
        <v>57</v>
      </c>
      <c r="AI207" s="16" t="s">
        <v>57</v>
      </c>
      <c r="AJ207" s="16" t="s">
        <v>57</v>
      </c>
      <c r="AK207" s="16" t="s">
        <v>77</v>
      </c>
      <c r="AL207" s="16" t="s">
        <v>57</v>
      </c>
      <c r="AM207" s="16" t="s">
        <v>77</v>
      </c>
      <c r="AN207" s="16" t="s">
        <v>865</v>
      </c>
      <c r="AO207" s="16" t="s">
        <v>77</v>
      </c>
      <c r="AP207" s="16" t="s">
        <v>865</v>
      </c>
      <c r="AQ207" s="16" t="s">
        <v>2111</v>
      </c>
      <c r="AR207" s="16">
        <v>15870507699</v>
      </c>
      <c r="AS207" s="18"/>
    </row>
    <row r="208" s="1" customFormat="1" ht="63" customHeight="1" spans="1:45">
      <c r="A208" s="10">
        <v>202</v>
      </c>
      <c r="B208" s="10" t="s">
        <v>2098</v>
      </c>
      <c r="C208" s="13" t="s">
        <v>57</v>
      </c>
      <c r="D208" s="16" t="s">
        <v>2146</v>
      </c>
      <c r="E208" s="16" t="s">
        <v>59</v>
      </c>
      <c r="F208" s="16" t="s">
        <v>94</v>
      </c>
      <c r="G208" s="81" t="s">
        <v>2147</v>
      </c>
      <c r="H208" s="82" t="s">
        <v>62</v>
      </c>
      <c r="I208" s="82" t="s">
        <v>2148</v>
      </c>
      <c r="J208" s="82" t="s">
        <v>2149</v>
      </c>
      <c r="K208" s="82" t="s">
        <v>2122</v>
      </c>
      <c r="L208" s="82" t="s">
        <v>2123</v>
      </c>
      <c r="M208" s="82" t="s">
        <v>2147</v>
      </c>
      <c r="N208" s="82" t="s">
        <v>165</v>
      </c>
      <c r="O208" s="82" t="s">
        <v>611</v>
      </c>
      <c r="P208" s="82" t="s">
        <v>2150</v>
      </c>
      <c r="Q208" s="82" t="s">
        <v>2134</v>
      </c>
      <c r="R208" s="82" t="s">
        <v>2126</v>
      </c>
      <c r="S208" s="82" t="s">
        <v>2108</v>
      </c>
      <c r="T208" s="82" t="s">
        <v>2127</v>
      </c>
      <c r="U208" s="82" t="s">
        <v>105</v>
      </c>
      <c r="V208" s="82" t="s">
        <v>2110</v>
      </c>
      <c r="W208" s="82" t="s">
        <v>387</v>
      </c>
      <c r="X208" s="82" t="s">
        <v>77</v>
      </c>
      <c r="Y208" s="82">
        <v>2023.01</v>
      </c>
      <c r="Z208" s="82">
        <v>2023.12</v>
      </c>
      <c r="AA208" s="16">
        <f t="shared" si="4"/>
        <v>66.66</v>
      </c>
      <c r="AB208" s="82">
        <v>51.25</v>
      </c>
      <c r="AC208" s="82"/>
      <c r="AD208" s="82"/>
      <c r="AE208" s="82">
        <v>15.41</v>
      </c>
      <c r="AF208" s="16">
        <v>68</v>
      </c>
      <c r="AG208" s="16">
        <v>25</v>
      </c>
      <c r="AH208" s="16" t="s">
        <v>57</v>
      </c>
      <c r="AI208" s="16" t="s">
        <v>57</v>
      </c>
      <c r="AJ208" s="16" t="s">
        <v>57</v>
      </c>
      <c r="AK208" s="16" t="s">
        <v>77</v>
      </c>
      <c r="AL208" s="16" t="s">
        <v>57</v>
      </c>
      <c r="AM208" s="16" t="s">
        <v>77</v>
      </c>
      <c r="AN208" s="16" t="s">
        <v>865</v>
      </c>
      <c r="AO208" s="16" t="s">
        <v>77</v>
      </c>
      <c r="AP208" s="16" t="s">
        <v>865</v>
      </c>
      <c r="AQ208" s="16" t="s">
        <v>2111</v>
      </c>
      <c r="AR208" s="16">
        <v>15870507699</v>
      </c>
      <c r="AS208" s="18"/>
    </row>
    <row r="209" s="1" customFormat="1" ht="63" customHeight="1" spans="1:45">
      <c r="A209" s="10">
        <v>203</v>
      </c>
      <c r="B209" s="10" t="s">
        <v>2098</v>
      </c>
      <c r="C209" s="13" t="s">
        <v>77</v>
      </c>
      <c r="D209" s="16" t="s">
        <v>2151</v>
      </c>
      <c r="E209" s="16" t="s">
        <v>59</v>
      </c>
      <c r="F209" s="16" t="s">
        <v>94</v>
      </c>
      <c r="G209" s="81" t="s">
        <v>2152</v>
      </c>
      <c r="H209" s="82" t="s">
        <v>62</v>
      </c>
      <c r="I209" s="82" t="s">
        <v>2153</v>
      </c>
      <c r="J209" s="82" t="s">
        <v>2154</v>
      </c>
      <c r="K209" s="82" t="s">
        <v>2122</v>
      </c>
      <c r="L209" s="82" t="s">
        <v>2123</v>
      </c>
      <c r="M209" s="82" t="s">
        <v>2152</v>
      </c>
      <c r="N209" s="82" t="s">
        <v>165</v>
      </c>
      <c r="O209" s="82" t="s">
        <v>611</v>
      </c>
      <c r="P209" s="82" t="s">
        <v>2155</v>
      </c>
      <c r="Q209" s="82" t="s">
        <v>2134</v>
      </c>
      <c r="R209" s="82" t="s">
        <v>2126</v>
      </c>
      <c r="S209" s="82" t="s">
        <v>2117</v>
      </c>
      <c r="T209" s="82" t="s">
        <v>2127</v>
      </c>
      <c r="U209" s="82" t="s">
        <v>105</v>
      </c>
      <c r="V209" s="82" t="s">
        <v>2110</v>
      </c>
      <c r="W209" s="82" t="s">
        <v>387</v>
      </c>
      <c r="X209" s="82" t="s">
        <v>77</v>
      </c>
      <c r="Y209" s="82">
        <v>2023.01</v>
      </c>
      <c r="Z209" s="82">
        <v>2023.12</v>
      </c>
      <c r="AA209" s="16">
        <f t="shared" si="4"/>
        <v>72.9</v>
      </c>
      <c r="AB209" s="82">
        <v>40.26</v>
      </c>
      <c r="AC209" s="82"/>
      <c r="AD209" s="82"/>
      <c r="AE209" s="82">
        <v>32.64</v>
      </c>
      <c r="AF209" s="16">
        <v>56</v>
      </c>
      <c r="AG209" s="16">
        <v>14</v>
      </c>
      <c r="AH209" s="16" t="s">
        <v>57</v>
      </c>
      <c r="AI209" s="16" t="s">
        <v>57</v>
      </c>
      <c r="AJ209" s="16" t="s">
        <v>57</v>
      </c>
      <c r="AK209" s="16" t="s">
        <v>77</v>
      </c>
      <c r="AL209" s="16" t="s">
        <v>77</v>
      </c>
      <c r="AM209" s="16" t="s">
        <v>77</v>
      </c>
      <c r="AN209" s="16" t="s">
        <v>865</v>
      </c>
      <c r="AO209" s="16" t="s">
        <v>77</v>
      </c>
      <c r="AP209" s="16" t="s">
        <v>865</v>
      </c>
      <c r="AQ209" s="16" t="s">
        <v>2111</v>
      </c>
      <c r="AR209" s="16">
        <v>15870507699</v>
      </c>
      <c r="AS209" s="18"/>
    </row>
    <row r="210" s="1" customFormat="1" ht="63" customHeight="1" spans="1:45">
      <c r="A210" s="10">
        <v>204</v>
      </c>
      <c r="B210" s="10" t="s">
        <v>2098</v>
      </c>
      <c r="C210" s="13" t="s">
        <v>57</v>
      </c>
      <c r="D210" s="16" t="s">
        <v>2156</v>
      </c>
      <c r="E210" s="16" t="s">
        <v>59</v>
      </c>
      <c r="F210" s="16" t="s">
        <v>94</v>
      </c>
      <c r="G210" s="81" t="s">
        <v>2157</v>
      </c>
      <c r="H210" s="82" t="s">
        <v>62</v>
      </c>
      <c r="I210" s="82" t="s">
        <v>2158</v>
      </c>
      <c r="J210" s="82" t="s">
        <v>2159</v>
      </c>
      <c r="K210" s="82" t="s">
        <v>2122</v>
      </c>
      <c r="L210" s="82" t="s">
        <v>2123</v>
      </c>
      <c r="M210" s="82" t="s">
        <v>2157</v>
      </c>
      <c r="N210" s="82" t="s">
        <v>165</v>
      </c>
      <c r="O210" s="82" t="s">
        <v>611</v>
      </c>
      <c r="P210" s="82" t="s">
        <v>2160</v>
      </c>
      <c r="Q210" s="82" t="s">
        <v>2134</v>
      </c>
      <c r="R210" s="82" t="s">
        <v>2126</v>
      </c>
      <c r="S210" s="82" t="s">
        <v>2108</v>
      </c>
      <c r="T210" s="82" t="s">
        <v>2127</v>
      </c>
      <c r="U210" s="82" t="s">
        <v>105</v>
      </c>
      <c r="V210" s="82" t="s">
        <v>2110</v>
      </c>
      <c r="W210" s="82" t="s">
        <v>387</v>
      </c>
      <c r="X210" s="82" t="s">
        <v>77</v>
      </c>
      <c r="Y210" s="82">
        <v>2023.01</v>
      </c>
      <c r="Z210" s="82">
        <v>2023.12</v>
      </c>
      <c r="AA210" s="16">
        <f t="shared" si="4"/>
        <v>69.932</v>
      </c>
      <c r="AB210" s="82">
        <v>38.82</v>
      </c>
      <c r="AC210" s="82"/>
      <c r="AD210" s="82"/>
      <c r="AE210" s="82">
        <v>31.112</v>
      </c>
      <c r="AF210" s="16">
        <v>45</v>
      </c>
      <c r="AG210" s="16">
        <v>8</v>
      </c>
      <c r="AH210" s="16" t="s">
        <v>57</v>
      </c>
      <c r="AI210" s="16" t="s">
        <v>57</v>
      </c>
      <c r="AJ210" s="16" t="s">
        <v>57</v>
      </c>
      <c r="AK210" s="16" t="s">
        <v>77</v>
      </c>
      <c r="AL210" s="16" t="s">
        <v>57</v>
      </c>
      <c r="AM210" s="16" t="s">
        <v>77</v>
      </c>
      <c r="AN210" s="16" t="s">
        <v>865</v>
      </c>
      <c r="AO210" s="16" t="s">
        <v>77</v>
      </c>
      <c r="AP210" s="16" t="s">
        <v>865</v>
      </c>
      <c r="AQ210" s="16" t="s">
        <v>2111</v>
      </c>
      <c r="AR210" s="16">
        <v>15870507699</v>
      </c>
      <c r="AS210" s="18"/>
    </row>
    <row r="211" s="1" customFormat="1" ht="63" customHeight="1" spans="1:45">
      <c r="A211" s="10">
        <v>205</v>
      </c>
      <c r="B211" s="10" t="s">
        <v>2098</v>
      </c>
      <c r="C211" s="13" t="s">
        <v>77</v>
      </c>
      <c r="D211" s="16" t="s">
        <v>2161</v>
      </c>
      <c r="E211" s="16" t="s">
        <v>59</v>
      </c>
      <c r="F211" s="16" t="s">
        <v>488</v>
      </c>
      <c r="G211" s="81" t="s">
        <v>2162</v>
      </c>
      <c r="H211" s="82" t="s">
        <v>62</v>
      </c>
      <c r="I211" s="82" t="s">
        <v>2153</v>
      </c>
      <c r="J211" s="82" t="s">
        <v>2163</v>
      </c>
      <c r="K211" s="82" t="s">
        <v>2122</v>
      </c>
      <c r="L211" s="82" t="s">
        <v>2123</v>
      </c>
      <c r="M211" s="82" t="s">
        <v>2162</v>
      </c>
      <c r="N211" s="82" t="s">
        <v>165</v>
      </c>
      <c r="O211" s="82" t="s">
        <v>611</v>
      </c>
      <c r="P211" s="82" t="s">
        <v>2164</v>
      </c>
      <c r="Q211" s="82" t="s">
        <v>2134</v>
      </c>
      <c r="R211" s="82" t="s">
        <v>2126</v>
      </c>
      <c r="S211" s="82" t="s">
        <v>2117</v>
      </c>
      <c r="T211" s="82" t="s">
        <v>2127</v>
      </c>
      <c r="U211" s="82" t="s">
        <v>105</v>
      </c>
      <c r="V211" s="82" t="s">
        <v>2110</v>
      </c>
      <c r="W211" s="82" t="s">
        <v>387</v>
      </c>
      <c r="X211" s="82" t="s">
        <v>77</v>
      </c>
      <c r="Y211" s="82">
        <v>2023.01</v>
      </c>
      <c r="Z211" s="82">
        <v>2023.12</v>
      </c>
      <c r="AA211" s="16">
        <f t="shared" si="4"/>
        <v>184.5</v>
      </c>
      <c r="AB211" s="82">
        <v>102.48</v>
      </c>
      <c r="AC211" s="82"/>
      <c r="AD211" s="82"/>
      <c r="AE211" s="82">
        <v>82.02</v>
      </c>
      <c r="AF211" s="16">
        <v>71</v>
      </c>
      <c r="AG211" s="16">
        <v>18</v>
      </c>
      <c r="AH211" s="16" t="s">
        <v>57</v>
      </c>
      <c r="AI211" s="16" t="s">
        <v>57</v>
      </c>
      <c r="AJ211" s="16" t="s">
        <v>57</v>
      </c>
      <c r="AK211" s="16" t="s">
        <v>77</v>
      </c>
      <c r="AL211" s="16" t="s">
        <v>77</v>
      </c>
      <c r="AM211" s="16" t="s">
        <v>77</v>
      </c>
      <c r="AN211" s="16" t="s">
        <v>865</v>
      </c>
      <c r="AO211" s="16" t="s">
        <v>77</v>
      </c>
      <c r="AP211" s="16" t="s">
        <v>865</v>
      </c>
      <c r="AQ211" s="16" t="s">
        <v>2111</v>
      </c>
      <c r="AR211" s="16">
        <v>15870507699</v>
      </c>
      <c r="AS211" s="18"/>
    </row>
    <row r="212" s="1" customFormat="1" ht="63" customHeight="1" spans="1:45">
      <c r="A212" s="10">
        <v>206</v>
      </c>
      <c r="B212" s="10" t="s">
        <v>2098</v>
      </c>
      <c r="C212" s="13" t="s">
        <v>77</v>
      </c>
      <c r="D212" s="16" t="s">
        <v>2165</v>
      </c>
      <c r="E212" s="16" t="s">
        <v>59</v>
      </c>
      <c r="F212" s="16" t="s">
        <v>109</v>
      </c>
      <c r="G212" s="81" t="s">
        <v>2166</v>
      </c>
      <c r="H212" s="82" t="s">
        <v>62</v>
      </c>
      <c r="I212" s="82" t="s">
        <v>2153</v>
      </c>
      <c r="J212" s="82" t="s">
        <v>2167</v>
      </c>
      <c r="K212" s="82" t="s">
        <v>2122</v>
      </c>
      <c r="L212" s="82" t="s">
        <v>2123</v>
      </c>
      <c r="M212" s="82" t="s">
        <v>2166</v>
      </c>
      <c r="N212" s="82" t="s">
        <v>165</v>
      </c>
      <c r="O212" s="82" t="s">
        <v>611</v>
      </c>
      <c r="P212" s="82" t="s">
        <v>2168</v>
      </c>
      <c r="Q212" s="82" t="s">
        <v>2125</v>
      </c>
      <c r="R212" s="82" t="s">
        <v>2126</v>
      </c>
      <c r="S212" s="82" t="s">
        <v>2117</v>
      </c>
      <c r="T212" s="82" t="s">
        <v>2127</v>
      </c>
      <c r="U212" s="82" t="s">
        <v>105</v>
      </c>
      <c r="V212" s="82" t="s">
        <v>2110</v>
      </c>
      <c r="W212" s="82" t="s">
        <v>387</v>
      </c>
      <c r="X212" s="82" t="s">
        <v>77</v>
      </c>
      <c r="Y212" s="82">
        <v>2023.01</v>
      </c>
      <c r="Z212" s="82">
        <v>2023.12</v>
      </c>
      <c r="AA212" s="16">
        <f t="shared" si="4"/>
        <v>132.57</v>
      </c>
      <c r="AB212" s="82">
        <v>74.24</v>
      </c>
      <c r="AC212" s="82"/>
      <c r="AD212" s="82"/>
      <c r="AE212" s="82">
        <v>58.33</v>
      </c>
      <c r="AF212" s="16">
        <v>64</v>
      </c>
      <c r="AG212" s="16">
        <v>18</v>
      </c>
      <c r="AH212" s="16" t="s">
        <v>57</v>
      </c>
      <c r="AI212" s="16" t="s">
        <v>57</v>
      </c>
      <c r="AJ212" s="16" t="s">
        <v>57</v>
      </c>
      <c r="AK212" s="16" t="s">
        <v>77</v>
      </c>
      <c r="AL212" s="16" t="s">
        <v>77</v>
      </c>
      <c r="AM212" s="16" t="s">
        <v>77</v>
      </c>
      <c r="AN212" s="16" t="s">
        <v>1135</v>
      </c>
      <c r="AO212" s="16" t="s">
        <v>77</v>
      </c>
      <c r="AP212" s="16" t="s">
        <v>1135</v>
      </c>
      <c r="AQ212" s="16" t="s">
        <v>2111</v>
      </c>
      <c r="AR212" s="16">
        <v>15870507699</v>
      </c>
      <c r="AS212" s="18"/>
    </row>
    <row r="213" s="1" customFormat="1" ht="63" customHeight="1" spans="1:45">
      <c r="A213" s="10">
        <v>207</v>
      </c>
      <c r="B213" s="11" t="s">
        <v>2169</v>
      </c>
      <c r="C213" s="14" t="s">
        <v>77</v>
      </c>
      <c r="D213" s="18" t="s">
        <v>2170</v>
      </c>
      <c r="E213" s="18" t="s">
        <v>390</v>
      </c>
      <c r="F213" s="16" t="s">
        <v>326</v>
      </c>
      <c r="G213" s="18" t="s">
        <v>2171</v>
      </c>
      <c r="H213" s="18" t="s">
        <v>62</v>
      </c>
      <c r="I213" s="18" t="s">
        <v>2172</v>
      </c>
      <c r="J213" s="18" t="s">
        <v>2173</v>
      </c>
      <c r="K213" s="18" t="s">
        <v>465</v>
      </c>
      <c r="L213" s="18" t="s">
        <v>2174</v>
      </c>
      <c r="M213" s="18" t="s">
        <v>2175</v>
      </c>
      <c r="N213" s="18" t="s">
        <v>165</v>
      </c>
      <c r="O213" s="18" t="s">
        <v>665</v>
      </c>
      <c r="P213" s="18" t="s">
        <v>679</v>
      </c>
      <c r="Q213" s="18" t="s">
        <v>171</v>
      </c>
      <c r="R213" s="18" t="s">
        <v>2176</v>
      </c>
      <c r="S213" s="18" t="s">
        <v>169</v>
      </c>
      <c r="T213" s="18" t="s">
        <v>2177</v>
      </c>
      <c r="U213" s="18" t="s">
        <v>105</v>
      </c>
      <c r="V213" s="18" t="s">
        <v>2178</v>
      </c>
      <c r="W213" s="18">
        <v>2023</v>
      </c>
      <c r="X213" s="18" t="s">
        <v>77</v>
      </c>
      <c r="Y213" s="18">
        <v>2023.01</v>
      </c>
      <c r="Z213" s="18">
        <v>2023.11</v>
      </c>
      <c r="AA213" s="16">
        <f t="shared" si="4"/>
        <v>144</v>
      </c>
      <c r="AB213" s="18">
        <v>144</v>
      </c>
      <c r="AC213" s="18"/>
      <c r="AD213" s="18"/>
      <c r="AE213" s="18"/>
      <c r="AF213" s="18">
        <v>185</v>
      </c>
      <c r="AG213" s="18">
        <v>32</v>
      </c>
      <c r="AH213" s="18" t="s">
        <v>57</v>
      </c>
      <c r="AI213" s="18" t="s">
        <v>57</v>
      </c>
      <c r="AJ213" s="18" t="s">
        <v>57</v>
      </c>
      <c r="AK213" s="18" t="s">
        <v>77</v>
      </c>
      <c r="AL213" s="18" t="s">
        <v>77</v>
      </c>
      <c r="AM213" s="18" t="s">
        <v>57</v>
      </c>
      <c r="AN213" s="18"/>
      <c r="AO213" s="18" t="s">
        <v>57</v>
      </c>
      <c r="AP213" s="18"/>
      <c r="AQ213" s="18" t="s">
        <v>2179</v>
      </c>
      <c r="AR213" s="18">
        <v>13667651698</v>
      </c>
      <c r="AS213" s="59"/>
    </row>
    <row r="214" s="1" customFormat="1" ht="63" customHeight="1" spans="1:45">
      <c r="A214" s="10">
        <v>208</v>
      </c>
      <c r="B214" s="11" t="s">
        <v>2169</v>
      </c>
      <c r="C214" s="14" t="s">
        <v>57</v>
      </c>
      <c r="D214" s="18" t="s">
        <v>2180</v>
      </c>
      <c r="E214" s="18" t="s">
        <v>59</v>
      </c>
      <c r="F214" s="16" t="s">
        <v>2181</v>
      </c>
      <c r="G214" s="18" t="s">
        <v>2182</v>
      </c>
      <c r="H214" s="18" t="s">
        <v>62</v>
      </c>
      <c r="I214" s="18" t="s">
        <v>2183</v>
      </c>
      <c r="J214" s="18" t="s">
        <v>2184</v>
      </c>
      <c r="K214" s="18" t="s">
        <v>2185</v>
      </c>
      <c r="L214" s="18" t="s">
        <v>2186</v>
      </c>
      <c r="M214" s="18" t="s">
        <v>2187</v>
      </c>
      <c r="N214" s="18" t="s">
        <v>165</v>
      </c>
      <c r="O214" s="18" t="s">
        <v>665</v>
      </c>
      <c r="P214" s="18" t="s">
        <v>2188</v>
      </c>
      <c r="Q214" s="18" t="s">
        <v>2189</v>
      </c>
      <c r="R214" s="18" t="s">
        <v>2190</v>
      </c>
      <c r="S214" s="18" t="s">
        <v>190</v>
      </c>
      <c r="T214" s="18" t="s">
        <v>2177</v>
      </c>
      <c r="U214" s="18" t="s">
        <v>105</v>
      </c>
      <c r="V214" s="18" t="s">
        <v>2178</v>
      </c>
      <c r="W214" s="18">
        <v>2023</v>
      </c>
      <c r="X214" s="18" t="s">
        <v>77</v>
      </c>
      <c r="Y214" s="18">
        <v>2023.01</v>
      </c>
      <c r="Z214" s="18">
        <v>2023.11</v>
      </c>
      <c r="AA214" s="16">
        <f t="shared" si="4"/>
        <v>26</v>
      </c>
      <c r="AB214" s="18">
        <v>26</v>
      </c>
      <c r="AC214" s="18"/>
      <c r="AD214" s="18"/>
      <c r="AE214" s="18"/>
      <c r="AF214" s="18">
        <v>2294</v>
      </c>
      <c r="AG214" s="18">
        <v>190</v>
      </c>
      <c r="AH214" s="18" t="s">
        <v>57</v>
      </c>
      <c r="AI214" s="18" t="s">
        <v>57</v>
      </c>
      <c r="AJ214" s="18" t="s">
        <v>57</v>
      </c>
      <c r="AK214" s="18" t="s">
        <v>77</v>
      </c>
      <c r="AL214" s="18" t="s">
        <v>57</v>
      </c>
      <c r="AM214" s="18" t="s">
        <v>57</v>
      </c>
      <c r="AN214" s="18" t="s">
        <v>171</v>
      </c>
      <c r="AO214" s="18" t="s">
        <v>77</v>
      </c>
      <c r="AP214" s="18" t="s">
        <v>2191</v>
      </c>
      <c r="AQ214" s="18" t="s">
        <v>2179</v>
      </c>
      <c r="AR214" s="18">
        <v>13667651698</v>
      </c>
      <c r="AS214" s="59"/>
    </row>
    <row r="215" s="1" customFormat="1" ht="63" customHeight="1" spans="1:45">
      <c r="A215" s="10">
        <v>209</v>
      </c>
      <c r="B215" s="11" t="s">
        <v>2169</v>
      </c>
      <c r="C215" s="14" t="s">
        <v>57</v>
      </c>
      <c r="D215" s="18" t="s">
        <v>2192</v>
      </c>
      <c r="E215" s="18" t="s">
        <v>81</v>
      </c>
      <c r="F215" s="16" t="s">
        <v>2193</v>
      </c>
      <c r="G215" s="18" t="s">
        <v>2194</v>
      </c>
      <c r="H215" s="18" t="s">
        <v>62</v>
      </c>
      <c r="I215" s="18" t="s">
        <v>2183</v>
      </c>
      <c r="J215" s="18" t="s">
        <v>2195</v>
      </c>
      <c r="K215" s="18" t="s">
        <v>2196</v>
      </c>
      <c r="L215" s="18" t="s">
        <v>2197</v>
      </c>
      <c r="M215" s="18" t="s">
        <v>2198</v>
      </c>
      <c r="N215" s="18" t="s">
        <v>165</v>
      </c>
      <c r="O215" s="18" t="s">
        <v>665</v>
      </c>
      <c r="P215" s="18" t="s">
        <v>2199</v>
      </c>
      <c r="Q215" s="18" t="s">
        <v>171</v>
      </c>
      <c r="R215" s="18" t="s">
        <v>2200</v>
      </c>
      <c r="S215" s="18" t="s">
        <v>169</v>
      </c>
      <c r="T215" s="18" t="s">
        <v>2177</v>
      </c>
      <c r="U215" s="18" t="s">
        <v>105</v>
      </c>
      <c r="V215" s="18" t="s">
        <v>2178</v>
      </c>
      <c r="W215" s="18">
        <v>2023</v>
      </c>
      <c r="X215" s="18" t="s">
        <v>77</v>
      </c>
      <c r="Y215" s="18">
        <v>2023.01</v>
      </c>
      <c r="Z215" s="18">
        <v>2023.11</v>
      </c>
      <c r="AA215" s="16">
        <f t="shared" si="4"/>
        <v>55.5</v>
      </c>
      <c r="AB215" s="18">
        <v>55.5</v>
      </c>
      <c r="AC215" s="18"/>
      <c r="AD215" s="18"/>
      <c r="AE215" s="18"/>
      <c r="AF215" s="18">
        <v>653</v>
      </c>
      <c r="AG215" s="18">
        <v>59</v>
      </c>
      <c r="AH215" s="18" t="s">
        <v>57</v>
      </c>
      <c r="AI215" s="18" t="s">
        <v>77</v>
      </c>
      <c r="AJ215" s="18" t="s">
        <v>57</v>
      </c>
      <c r="AK215" s="18" t="s">
        <v>77</v>
      </c>
      <c r="AL215" s="18" t="s">
        <v>57</v>
      </c>
      <c r="AM215" s="18" t="s">
        <v>57</v>
      </c>
      <c r="AN215" s="18" t="s">
        <v>171</v>
      </c>
      <c r="AO215" s="18" t="s">
        <v>57</v>
      </c>
      <c r="AP215" s="18" t="s">
        <v>171</v>
      </c>
      <c r="AQ215" s="18" t="s">
        <v>2179</v>
      </c>
      <c r="AR215" s="18">
        <v>13667651698</v>
      </c>
      <c r="AS215" s="59"/>
    </row>
    <row r="216" s="1" customFormat="1" ht="63" customHeight="1" spans="1:45">
      <c r="A216" s="10">
        <v>210</v>
      </c>
      <c r="B216" s="11" t="s">
        <v>2169</v>
      </c>
      <c r="C216" s="14" t="s">
        <v>77</v>
      </c>
      <c r="D216" s="18" t="s">
        <v>2201</v>
      </c>
      <c r="E216" s="18" t="s">
        <v>59</v>
      </c>
      <c r="F216" s="16" t="s">
        <v>135</v>
      </c>
      <c r="G216" s="18" t="s">
        <v>2202</v>
      </c>
      <c r="H216" s="18" t="s">
        <v>62</v>
      </c>
      <c r="I216" s="18" t="s">
        <v>2203</v>
      </c>
      <c r="J216" s="18" t="s">
        <v>2204</v>
      </c>
      <c r="K216" s="18" t="s">
        <v>2205</v>
      </c>
      <c r="L216" s="18" t="s">
        <v>2206</v>
      </c>
      <c r="M216" s="18" t="s">
        <v>2207</v>
      </c>
      <c r="N216" s="18" t="s">
        <v>165</v>
      </c>
      <c r="O216" s="18" t="s">
        <v>665</v>
      </c>
      <c r="P216" s="18" t="s">
        <v>2208</v>
      </c>
      <c r="Q216" s="18" t="s">
        <v>2209</v>
      </c>
      <c r="R216" s="18" t="s">
        <v>2210</v>
      </c>
      <c r="S216" s="18" t="s">
        <v>190</v>
      </c>
      <c r="T216" s="18" t="s">
        <v>2177</v>
      </c>
      <c r="U216" s="18" t="s">
        <v>105</v>
      </c>
      <c r="V216" s="18" t="s">
        <v>2211</v>
      </c>
      <c r="W216" s="18">
        <v>2023</v>
      </c>
      <c r="X216" s="18" t="s">
        <v>77</v>
      </c>
      <c r="Y216" s="18">
        <v>2023.01</v>
      </c>
      <c r="Z216" s="18">
        <v>2023.11</v>
      </c>
      <c r="AA216" s="16">
        <f t="shared" si="4"/>
        <v>100</v>
      </c>
      <c r="AB216" s="18">
        <v>50</v>
      </c>
      <c r="AC216" s="18"/>
      <c r="AD216" s="18"/>
      <c r="AE216" s="18">
        <v>50</v>
      </c>
      <c r="AF216" s="18">
        <v>2900</v>
      </c>
      <c r="AG216" s="18">
        <v>290</v>
      </c>
      <c r="AH216" s="18" t="s">
        <v>57</v>
      </c>
      <c r="AI216" s="18" t="s">
        <v>57</v>
      </c>
      <c r="AJ216" s="18" t="s">
        <v>57</v>
      </c>
      <c r="AK216" s="18" t="s">
        <v>77</v>
      </c>
      <c r="AL216" s="18" t="s">
        <v>77</v>
      </c>
      <c r="AM216" s="18" t="s">
        <v>77</v>
      </c>
      <c r="AN216" s="18" t="s">
        <v>2212</v>
      </c>
      <c r="AO216" s="18" t="s">
        <v>77</v>
      </c>
      <c r="AP216" s="18" t="s">
        <v>2213</v>
      </c>
      <c r="AQ216" s="18" t="s">
        <v>2179</v>
      </c>
      <c r="AR216" s="18">
        <v>13667651698</v>
      </c>
      <c r="AS216" s="59"/>
    </row>
    <row r="217" s="1" customFormat="1" ht="63" customHeight="1" spans="1:45">
      <c r="A217" s="10">
        <v>211</v>
      </c>
      <c r="B217" s="11" t="s">
        <v>2169</v>
      </c>
      <c r="C217" s="14" t="s">
        <v>77</v>
      </c>
      <c r="D217" s="18" t="s">
        <v>2214</v>
      </c>
      <c r="E217" s="18" t="s">
        <v>81</v>
      </c>
      <c r="F217" s="16" t="s">
        <v>237</v>
      </c>
      <c r="G217" s="18" t="s">
        <v>2215</v>
      </c>
      <c r="H217" s="18" t="s">
        <v>62</v>
      </c>
      <c r="I217" s="18" t="s">
        <v>2203</v>
      </c>
      <c r="J217" s="18" t="s">
        <v>2216</v>
      </c>
      <c r="K217" s="18" t="s">
        <v>2217</v>
      </c>
      <c r="L217" s="18" t="s">
        <v>2218</v>
      </c>
      <c r="M217" s="18" t="s">
        <v>2219</v>
      </c>
      <c r="N217" s="18" t="s">
        <v>165</v>
      </c>
      <c r="O217" s="18" t="s">
        <v>665</v>
      </c>
      <c r="P217" s="18" t="s">
        <v>2220</v>
      </c>
      <c r="Q217" s="18" t="s">
        <v>171</v>
      </c>
      <c r="R217" s="18" t="s">
        <v>2221</v>
      </c>
      <c r="S217" s="18" t="s">
        <v>169</v>
      </c>
      <c r="T217" s="18" t="s">
        <v>2177</v>
      </c>
      <c r="U217" s="18" t="s">
        <v>105</v>
      </c>
      <c r="V217" s="18" t="s">
        <v>2178</v>
      </c>
      <c r="W217" s="18">
        <v>2023</v>
      </c>
      <c r="X217" s="18" t="s">
        <v>77</v>
      </c>
      <c r="Y217" s="18">
        <v>2023.01</v>
      </c>
      <c r="Z217" s="18">
        <v>2023.11</v>
      </c>
      <c r="AA217" s="16">
        <f t="shared" si="4"/>
        <v>25.07</v>
      </c>
      <c r="AB217" s="18">
        <v>25.07</v>
      </c>
      <c r="AC217" s="18"/>
      <c r="AD217" s="18"/>
      <c r="AE217" s="18"/>
      <c r="AF217" s="18">
        <v>2900</v>
      </c>
      <c r="AG217" s="18">
        <v>290</v>
      </c>
      <c r="AH217" s="18" t="s">
        <v>57</v>
      </c>
      <c r="AI217" s="18" t="s">
        <v>57</v>
      </c>
      <c r="AJ217" s="18" t="s">
        <v>77</v>
      </c>
      <c r="AK217" s="18" t="s">
        <v>57</v>
      </c>
      <c r="AL217" s="18" t="s">
        <v>77</v>
      </c>
      <c r="AM217" s="18" t="s">
        <v>57</v>
      </c>
      <c r="AN217" s="18" t="s">
        <v>171</v>
      </c>
      <c r="AO217" s="18" t="s">
        <v>57</v>
      </c>
      <c r="AP217" s="18" t="s">
        <v>171</v>
      </c>
      <c r="AQ217" s="18" t="s">
        <v>2179</v>
      </c>
      <c r="AR217" s="18">
        <v>13667651698</v>
      </c>
      <c r="AS217" s="59"/>
    </row>
    <row r="218" s="1" customFormat="1" ht="63" customHeight="1" spans="1:45">
      <c r="A218" s="10">
        <v>212</v>
      </c>
      <c r="B218" s="11" t="s">
        <v>2169</v>
      </c>
      <c r="C218" s="14" t="s">
        <v>77</v>
      </c>
      <c r="D218" s="18" t="s">
        <v>2222</v>
      </c>
      <c r="E218" s="18" t="s">
        <v>59</v>
      </c>
      <c r="F218" s="16" t="s">
        <v>94</v>
      </c>
      <c r="G218" s="18" t="s">
        <v>2223</v>
      </c>
      <c r="H218" s="18" t="s">
        <v>62</v>
      </c>
      <c r="I218" s="18" t="s">
        <v>2203</v>
      </c>
      <c r="J218" s="18" t="s">
        <v>2204</v>
      </c>
      <c r="K218" s="18" t="s">
        <v>2224</v>
      </c>
      <c r="L218" s="18" t="s">
        <v>2225</v>
      </c>
      <c r="M218" s="18" t="s">
        <v>2226</v>
      </c>
      <c r="N218" s="18" t="s">
        <v>165</v>
      </c>
      <c r="O218" s="18" t="s">
        <v>665</v>
      </c>
      <c r="P218" s="18" t="s">
        <v>2227</v>
      </c>
      <c r="Q218" s="18" t="s">
        <v>2189</v>
      </c>
      <c r="R218" s="18" t="s">
        <v>2228</v>
      </c>
      <c r="S218" s="18" t="s">
        <v>190</v>
      </c>
      <c r="T218" s="18" t="s">
        <v>2177</v>
      </c>
      <c r="U218" s="18" t="s">
        <v>105</v>
      </c>
      <c r="V218" s="18" t="s">
        <v>2178</v>
      </c>
      <c r="W218" s="18">
        <v>2023</v>
      </c>
      <c r="X218" s="18" t="s">
        <v>77</v>
      </c>
      <c r="Y218" s="18">
        <v>2023.01</v>
      </c>
      <c r="Z218" s="18">
        <v>2023.11</v>
      </c>
      <c r="AA218" s="16">
        <f t="shared" si="4"/>
        <v>13.4</v>
      </c>
      <c r="AB218" s="18">
        <v>13.4</v>
      </c>
      <c r="AC218" s="18"/>
      <c r="AD218" s="18"/>
      <c r="AE218" s="18"/>
      <c r="AF218" s="18">
        <v>2900</v>
      </c>
      <c r="AG218" s="18">
        <v>290</v>
      </c>
      <c r="AH218" s="18" t="s">
        <v>57</v>
      </c>
      <c r="AI218" s="18" t="s">
        <v>57</v>
      </c>
      <c r="AJ218" s="18" t="s">
        <v>77</v>
      </c>
      <c r="AK218" s="18" t="s">
        <v>57</v>
      </c>
      <c r="AL218" s="18" t="s">
        <v>77</v>
      </c>
      <c r="AM218" s="18" t="s">
        <v>57</v>
      </c>
      <c r="AN218" s="18" t="s">
        <v>171</v>
      </c>
      <c r="AO218" s="18" t="s">
        <v>77</v>
      </c>
      <c r="AP218" s="18" t="s">
        <v>2213</v>
      </c>
      <c r="AQ218" s="18" t="s">
        <v>2179</v>
      </c>
      <c r="AR218" s="18">
        <v>13667651698</v>
      </c>
      <c r="AS218" s="59"/>
    </row>
    <row r="219" s="1" customFormat="1" ht="63" customHeight="1" spans="1:45">
      <c r="A219" s="10">
        <v>213</v>
      </c>
      <c r="B219" s="11" t="s">
        <v>2169</v>
      </c>
      <c r="C219" s="14" t="s">
        <v>57</v>
      </c>
      <c r="D219" s="18" t="s">
        <v>2229</v>
      </c>
      <c r="E219" s="18" t="s">
        <v>59</v>
      </c>
      <c r="F219" s="16" t="s">
        <v>2230</v>
      </c>
      <c r="G219" s="18" t="s">
        <v>2231</v>
      </c>
      <c r="H219" s="18" t="s">
        <v>62</v>
      </c>
      <c r="I219" s="18" t="s">
        <v>2232</v>
      </c>
      <c r="J219" s="18" t="s">
        <v>2233</v>
      </c>
      <c r="K219" s="18" t="s">
        <v>2234</v>
      </c>
      <c r="L219" s="18" t="s">
        <v>2235</v>
      </c>
      <c r="M219" s="18" t="s">
        <v>2236</v>
      </c>
      <c r="N219" s="18" t="s">
        <v>165</v>
      </c>
      <c r="O219" s="18" t="s">
        <v>665</v>
      </c>
      <c r="P219" s="18" t="s">
        <v>2237</v>
      </c>
      <c r="Q219" s="18" t="s">
        <v>2189</v>
      </c>
      <c r="R219" s="18" t="s">
        <v>2238</v>
      </c>
      <c r="S219" s="18" t="s">
        <v>190</v>
      </c>
      <c r="T219" s="18" t="s">
        <v>2177</v>
      </c>
      <c r="U219" s="18" t="s">
        <v>105</v>
      </c>
      <c r="V219" s="18" t="s">
        <v>2178</v>
      </c>
      <c r="W219" s="18">
        <v>2023</v>
      </c>
      <c r="X219" s="18" t="s">
        <v>77</v>
      </c>
      <c r="Y219" s="18">
        <v>2023.01</v>
      </c>
      <c r="Z219" s="18">
        <v>2023.11</v>
      </c>
      <c r="AA219" s="16">
        <f t="shared" si="4"/>
        <v>37</v>
      </c>
      <c r="AB219" s="18">
        <v>37</v>
      </c>
      <c r="AC219" s="18"/>
      <c r="AD219" s="18"/>
      <c r="AE219" s="18"/>
      <c r="AF219" s="18">
        <v>2294</v>
      </c>
      <c r="AG219" s="18">
        <v>190</v>
      </c>
      <c r="AH219" s="18" t="s">
        <v>57</v>
      </c>
      <c r="AI219" s="18" t="s">
        <v>57</v>
      </c>
      <c r="AJ219" s="18" t="s">
        <v>57</v>
      </c>
      <c r="AK219" s="18" t="s">
        <v>77</v>
      </c>
      <c r="AL219" s="18" t="s">
        <v>57</v>
      </c>
      <c r="AM219" s="18" t="s">
        <v>57</v>
      </c>
      <c r="AN219" s="18" t="s">
        <v>171</v>
      </c>
      <c r="AO219" s="18" t="s">
        <v>77</v>
      </c>
      <c r="AP219" s="18" t="s">
        <v>2213</v>
      </c>
      <c r="AQ219" s="18" t="s">
        <v>2179</v>
      </c>
      <c r="AR219" s="18">
        <v>13667651698</v>
      </c>
      <c r="AS219" s="59"/>
    </row>
    <row r="220" s="1" customFormat="1" ht="63" customHeight="1" spans="1:45">
      <c r="A220" s="10">
        <v>214</v>
      </c>
      <c r="B220" s="11" t="s">
        <v>2169</v>
      </c>
      <c r="C220" s="14" t="s">
        <v>57</v>
      </c>
      <c r="D220" s="18" t="s">
        <v>2239</v>
      </c>
      <c r="E220" s="18" t="s">
        <v>81</v>
      </c>
      <c r="F220" s="16" t="s">
        <v>237</v>
      </c>
      <c r="G220" s="18" t="s">
        <v>2240</v>
      </c>
      <c r="H220" s="18" t="s">
        <v>62</v>
      </c>
      <c r="I220" s="18" t="s">
        <v>2183</v>
      </c>
      <c r="J220" s="18" t="s">
        <v>2216</v>
      </c>
      <c r="K220" s="18" t="s">
        <v>753</v>
      </c>
      <c r="L220" s="18" t="s">
        <v>2241</v>
      </c>
      <c r="M220" s="18" t="s">
        <v>2242</v>
      </c>
      <c r="N220" s="18" t="s">
        <v>165</v>
      </c>
      <c r="O220" s="18" t="s">
        <v>665</v>
      </c>
      <c r="P220" s="18" t="s">
        <v>2243</v>
      </c>
      <c r="Q220" s="18" t="s">
        <v>171</v>
      </c>
      <c r="R220" s="18" t="s">
        <v>2244</v>
      </c>
      <c r="S220" s="18" t="s">
        <v>169</v>
      </c>
      <c r="T220" s="18" t="s">
        <v>2177</v>
      </c>
      <c r="U220" s="18" t="s">
        <v>105</v>
      </c>
      <c r="V220" s="18" t="s">
        <v>2178</v>
      </c>
      <c r="W220" s="18">
        <v>2023</v>
      </c>
      <c r="X220" s="18" t="s">
        <v>77</v>
      </c>
      <c r="Y220" s="18">
        <v>2023.01</v>
      </c>
      <c r="Z220" s="18">
        <v>2023.11</v>
      </c>
      <c r="AA220" s="16">
        <f t="shared" si="4"/>
        <v>21</v>
      </c>
      <c r="AB220" s="18">
        <v>21</v>
      </c>
      <c r="AC220" s="18"/>
      <c r="AD220" s="18"/>
      <c r="AE220" s="18"/>
      <c r="AF220" s="18">
        <v>321</v>
      </c>
      <c r="AG220" s="18">
        <v>46</v>
      </c>
      <c r="AH220" s="18" t="s">
        <v>57</v>
      </c>
      <c r="AI220" s="18" t="s">
        <v>57</v>
      </c>
      <c r="AJ220" s="18" t="s">
        <v>77</v>
      </c>
      <c r="AK220" s="18" t="s">
        <v>57</v>
      </c>
      <c r="AL220" s="18" t="s">
        <v>57</v>
      </c>
      <c r="AM220" s="18" t="s">
        <v>57</v>
      </c>
      <c r="AN220" s="18" t="s">
        <v>171</v>
      </c>
      <c r="AO220" s="18" t="s">
        <v>57</v>
      </c>
      <c r="AP220" s="18" t="s">
        <v>171</v>
      </c>
      <c r="AQ220" s="18" t="s">
        <v>2179</v>
      </c>
      <c r="AR220" s="18">
        <v>13667651698</v>
      </c>
      <c r="AS220" s="59"/>
    </row>
    <row r="221" s="1" customFormat="1" ht="63" customHeight="1" spans="1:45">
      <c r="A221" s="10">
        <v>215</v>
      </c>
      <c r="B221" s="11" t="s">
        <v>2169</v>
      </c>
      <c r="C221" s="14" t="s">
        <v>77</v>
      </c>
      <c r="D221" s="18" t="s">
        <v>2245</v>
      </c>
      <c r="E221" s="18" t="s">
        <v>59</v>
      </c>
      <c r="F221" s="16" t="s">
        <v>2246</v>
      </c>
      <c r="G221" s="18" t="s">
        <v>2247</v>
      </c>
      <c r="H221" s="18" t="s">
        <v>62</v>
      </c>
      <c r="I221" s="18" t="s">
        <v>2248</v>
      </c>
      <c r="J221" s="18" t="s">
        <v>2204</v>
      </c>
      <c r="K221" s="18" t="s">
        <v>2249</v>
      </c>
      <c r="L221" s="18" t="s">
        <v>2250</v>
      </c>
      <c r="M221" s="18" t="s">
        <v>2251</v>
      </c>
      <c r="N221" s="18" t="s">
        <v>165</v>
      </c>
      <c r="O221" s="18" t="s">
        <v>665</v>
      </c>
      <c r="P221" s="18" t="s">
        <v>2252</v>
      </c>
      <c r="Q221" s="18" t="s">
        <v>2253</v>
      </c>
      <c r="R221" s="18" t="s">
        <v>2254</v>
      </c>
      <c r="S221" s="18" t="s">
        <v>2255</v>
      </c>
      <c r="T221" s="18" t="s">
        <v>190</v>
      </c>
      <c r="U221" s="18" t="s">
        <v>2177</v>
      </c>
      <c r="V221" s="18" t="s">
        <v>105</v>
      </c>
      <c r="W221" s="18" t="s">
        <v>2256</v>
      </c>
      <c r="X221" s="18" t="s">
        <v>77</v>
      </c>
      <c r="Y221" s="18">
        <v>2023.1</v>
      </c>
      <c r="Z221" s="18">
        <v>2023.11</v>
      </c>
      <c r="AA221" s="16">
        <f t="shared" si="4"/>
        <v>205.75</v>
      </c>
      <c r="AB221" s="18">
        <v>100</v>
      </c>
      <c r="AC221" s="18">
        <v>0</v>
      </c>
      <c r="AD221" s="18">
        <v>0</v>
      </c>
      <c r="AE221" s="18">
        <v>105.75</v>
      </c>
      <c r="AF221" s="18">
        <v>2868</v>
      </c>
      <c r="AG221" s="18">
        <v>290</v>
      </c>
      <c r="AH221" s="18" t="s">
        <v>57</v>
      </c>
      <c r="AI221" s="18" t="s">
        <v>57</v>
      </c>
      <c r="AJ221" s="18" t="s">
        <v>57</v>
      </c>
      <c r="AK221" s="18" t="s">
        <v>77</v>
      </c>
      <c r="AL221" s="18" t="s">
        <v>77</v>
      </c>
      <c r="AM221" s="18" t="s">
        <v>77</v>
      </c>
      <c r="AN221" s="18" t="s">
        <v>2257</v>
      </c>
      <c r="AO221" s="18" t="s">
        <v>77</v>
      </c>
      <c r="AP221" s="18" t="s">
        <v>2258</v>
      </c>
      <c r="AQ221" s="18" t="s">
        <v>2179</v>
      </c>
      <c r="AR221" s="18">
        <v>13667651698</v>
      </c>
      <c r="AS221" s="59"/>
    </row>
    <row r="222" s="1" customFormat="1" ht="63" customHeight="1" spans="1:45">
      <c r="A222" s="10">
        <v>216</v>
      </c>
      <c r="B222" s="11" t="s">
        <v>2259</v>
      </c>
      <c r="C222" s="14" t="s">
        <v>77</v>
      </c>
      <c r="D222" s="15" t="s">
        <v>2260</v>
      </c>
      <c r="E222" s="15" t="s">
        <v>81</v>
      </c>
      <c r="F222" s="15" t="s">
        <v>390</v>
      </c>
      <c r="G222" s="15" t="s">
        <v>2261</v>
      </c>
      <c r="H222" s="15" t="s">
        <v>477</v>
      </c>
      <c r="I222" s="15" t="s">
        <v>2262</v>
      </c>
      <c r="J222" s="15" t="s">
        <v>2263</v>
      </c>
      <c r="K222" s="15" t="s">
        <v>2264</v>
      </c>
      <c r="L222" s="15" t="s">
        <v>2263</v>
      </c>
      <c r="M222" s="18" t="s">
        <v>2261</v>
      </c>
      <c r="N222" s="18" t="s">
        <v>2265</v>
      </c>
      <c r="O222" s="18" t="s">
        <v>665</v>
      </c>
      <c r="P222" s="15" t="s">
        <v>2266</v>
      </c>
      <c r="Q222" s="15"/>
      <c r="R222" s="15" t="s">
        <v>2267</v>
      </c>
      <c r="S222" s="18" t="s">
        <v>169</v>
      </c>
      <c r="T222" s="18" t="s">
        <v>1429</v>
      </c>
      <c r="U222" s="18" t="s">
        <v>105</v>
      </c>
      <c r="V222" s="18" t="s">
        <v>2268</v>
      </c>
      <c r="W222" s="15">
        <v>2023</v>
      </c>
      <c r="X222" s="18" t="s">
        <v>77</v>
      </c>
      <c r="Y222" s="18">
        <v>2023.01</v>
      </c>
      <c r="Z222" s="18">
        <v>2023.12</v>
      </c>
      <c r="AA222" s="16">
        <f t="shared" si="4"/>
        <v>294.5</v>
      </c>
      <c r="AB222" s="18">
        <v>74</v>
      </c>
      <c r="AC222" s="18"/>
      <c r="AD222" s="18">
        <v>220.5</v>
      </c>
      <c r="AE222" s="18"/>
      <c r="AF222" s="18">
        <v>1070</v>
      </c>
      <c r="AG222" s="18">
        <v>111</v>
      </c>
      <c r="AH222" s="15" t="s">
        <v>57</v>
      </c>
      <c r="AI222" s="15" t="s">
        <v>57</v>
      </c>
      <c r="AJ222" s="15" t="s">
        <v>57</v>
      </c>
      <c r="AK222" s="15" t="s">
        <v>77</v>
      </c>
      <c r="AL222" s="15" t="s">
        <v>77</v>
      </c>
      <c r="AM222" s="18" t="s">
        <v>57</v>
      </c>
      <c r="AN222" s="18" t="s">
        <v>171</v>
      </c>
      <c r="AO222" s="18" t="s">
        <v>57</v>
      </c>
      <c r="AP222" s="18" t="s">
        <v>171</v>
      </c>
      <c r="AQ222" s="18" t="s">
        <v>2269</v>
      </c>
      <c r="AR222" s="18">
        <v>13896244693</v>
      </c>
      <c r="AS222" s="79"/>
    </row>
    <row r="223" s="1" customFormat="1" ht="63" customHeight="1" spans="1:45">
      <c r="A223" s="10">
        <v>217</v>
      </c>
      <c r="B223" s="11" t="s">
        <v>2259</v>
      </c>
      <c r="C223" s="14" t="s">
        <v>77</v>
      </c>
      <c r="D223" s="15" t="s">
        <v>2270</v>
      </c>
      <c r="E223" s="18" t="s">
        <v>59</v>
      </c>
      <c r="F223" s="15" t="s">
        <v>374</v>
      </c>
      <c r="G223" s="15" t="s">
        <v>2271</v>
      </c>
      <c r="H223" s="15" t="s">
        <v>62</v>
      </c>
      <c r="I223" s="15" t="s">
        <v>2272</v>
      </c>
      <c r="J223" s="15" t="s">
        <v>2273</v>
      </c>
      <c r="K223" s="15" t="s">
        <v>2274</v>
      </c>
      <c r="L223" s="15" t="s">
        <v>2273</v>
      </c>
      <c r="M223" s="18" t="s">
        <v>2275</v>
      </c>
      <c r="N223" s="18" t="s">
        <v>344</v>
      </c>
      <c r="O223" s="18" t="s">
        <v>665</v>
      </c>
      <c r="P223" s="15" t="s">
        <v>2276</v>
      </c>
      <c r="Q223" s="15" t="s">
        <v>2277</v>
      </c>
      <c r="R223" s="15" t="s">
        <v>1461</v>
      </c>
      <c r="S223" s="18" t="s">
        <v>190</v>
      </c>
      <c r="T223" s="18" t="s">
        <v>1429</v>
      </c>
      <c r="U223" s="18" t="s">
        <v>105</v>
      </c>
      <c r="V223" s="18" t="s">
        <v>2268</v>
      </c>
      <c r="W223" s="15">
        <v>2023</v>
      </c>
      <c r="X223" s="18" t="s">
        <v>77</v>
      </c>
      <c r="Y223" s="18">
        <v>2023.01</v>
      </c>
      <c r="Z223" s="18">
        <v>2023.12</v>
      </c>
      <c r="AA223" s="16">
        <f t="shared" si="4"/>
        <v>80.29</v>
      </c>
      <c r="AB223" s="18">
        <v>80.29</v>
      </c>
      <c r="AC223" s="18"/>
      <c r="AD223" s="18"/>
      <c r="AE223" s="18"/>
      <c r="AF223" s="18">
        <v>120</v>
      </c>
      <c r="AG223" s="18">
        <v>41</v>
      </c>
      <c r="AH223" s="15" t="s">
        <v>57</v>
      </c>
      <c r="AI223" s="15" t="s">
        <v>57</v>
      </c>
      <c r="AJ223" s="15" t="s">
        <v>57</v>
      </c>
      <c r="AK223" s="15" t="s">
        <v>77</v>
      </c>
      <c r="AL223" s="15" t="s">
        <v>77</v>
      </c>
      <c r="AM223" s="18" t="s">
        <v>57</v>
      </c>
      <c r="AN223" s="18" t="s">
        <v>171</v>
      </c>
      <c r="AO223" s="18" t="s">
        <v>77</v>
      </c>
      <c r="AP223" s="18" t="s">
        <v>171</v>
      </c>
      <c r="AQ223" s="18" t="s">
        <v>2269</v>
      </c>
      <c r="AR223" s="18">
        <v>13896244693</v>
      </c>
      <c r="AS223" s="79"/>
    </row>
    <row r="224" s="1" customFormat="1" ht="63" customHeight="1" spans="1:45">
      <c r="A224" s="10">
        <v>218</v>
      </c>
      <c r="B224" s="11" t="s">
        <v>2259</v>
      </c>
      <c r="C224" s="14" t="s">
        <v>57</v>
      </c>
      <c r="D224" s="15" t="s">
        <v>2278</v>
      </c>
      <c r="E224" s="18" t="s">
        <v>59</v>
      </c>
      <c r="F224" s="15" t="s">
        <v>374</v>
      </c>
      <c r="G224" s="15" t="s">
        <v>2279</v>
      </c>
      <c r="H224" s="15" t="s">
        <v>62</v>
      </c>
      <c r="I224" s="15" t="s">
        <v>2280</v>
      </c>
      <c r="J224" s="15" t="s">
        <v>2281</v>
      </c>
      <c r="K224" s="15" t="s">
        <v>2282</v>
      </c>
      <c r="L224" s="18" t="s">
        <v>2281</v>
      </c>
      <c r="M224" s="15" t="s">
        <v>2283</v>
      </c>
      <c r="N224" s="18" t="s">
        <v>344</v>
      </c>
      <c r="O224" s="18" t="s">
        <v>665</v>
      </c>
      <c r="P224" s="15" t="s">
        <v>2284</v>
      </c>
      <c r="Q224" s="15" t="s">
        <v>2285</v>
      </c>
      <c r="R224" s="15" t="s">
        <v>2286</v>
      </c>
      <c r="S224" s="18" t="s">
        <v>190</v>
      </c>
      <c r="T224" s="18" t="s">
        <v>1429</v>
      </c>
      <c r="U224" s="18" t="s">
        <v>105</v>
      </c>
      <c r="V224" s="18" t="s">
        <v>2268</v>
      </c>
      <c r="W224" s="15">
        <v>2023</v>
      </c>
      <c r="X224" s="18" t="s">
        <v>77</v>
      </c>
      <c r="Y224" s="18">
        <v>2023.01</v>
      </c>
      <c r="Z224" s="18">
        <v>2023.12</v>
      </c>
      <c r="AA224" s="16">
        <f t="shared" si="4"/>
        <v>164.7</v>
      </c>
      <c r="AB224" s="18">
        <v>91.5</v>
      </c>
      <c r="AC224" s="18"/>
      <c r="AD224" s="18"/>
      <c r="AE224" s="18">
        <v>73.2</v>
      </c>
      <c r="AF224" s="18">
        <v>305</v>
      </c>
      <c r="AG224" s="18">
        <v>30</v>
      </c>
      <c r="AH224" s="15" t="s">
        <v>57</v>
      </c>
      <c r="AI224" s="15" t="s">
        <v>57</v>
      </c>
      <c r="AJ224" s="15" t="s">
        <v>57</v>
      </c>
      <c r="AK224" s="15" t="s">
        <v>77</v>
      </c>
      <c r="AL224" s="15" t="s">
        <v>57</v>
      </c>
      <c r="AM224" s="18" t="s">
        <v>77</v>
      </c>
      <c r="AN224" s="18" t="s">
        <v>865</v>
      </c>
      <c r="AO224" s="18" t="s">
        <v>77</v>
      </c>
      <c r="AP224" s="18" t="s">
        <v>865</v>
      </c>
      <c r="AQ224" s="18" t="s">
        <v>2269</v>
      </c>
      <c r="AR224" s="18">
        <v>13896244693</v>
      </c>
      <c r="AS224" s="79"/>
    </row>
    <row r="225" s="1" customFormat="1" ht="63" customHeight="1" spans="1:45">
      <c r="A225" s="10">
        <v>219</v>
      </c>
      <c r="B225" s="11" t="s">
        <v>2259</v>
      </c>
      <c r="C225" s="14" t="s">
        <v>57</v>
      </c>
      <c r="D225" s="15" t="s">
        <v>2287</v>
      </c>
      <c r="E225" s="18" t="s">
        <v>59</v>
      </c>
      <c r="F225" s="15" t="s">
        <v>984</v>
      </c>
      <c r="G225" s="15" t="s">
        <v>2288</v>
      </c>
      <c r="H225" s="15" t="s">
        <v>62</v>
      </c>
      <c r="I225" s="15" t="s">
        <v>2289</v>
      </c>
      <c r="J225" s="15" t="s">
        <v>2290</v>
      </c>
      <c r="K225" s="15" t="s">
        <v>2291</v>
      </c>
      <c r="L225" s="15" t="s">
        <v>2290</v>
      </c>
      <c r="M225" s="15" t="s">
        <v>2292</v>
      </c>
      <c r="N225" s="18" t="s">
        <v>344</v>
      </c>
      <c r="O225" s="18" t="s">
        <v>665</v>
      </c>
      <c r="P225" s="15" t="s">
        <v>2293</v>
      </c>
      <c r="Q225" s="15" t="s">
        <v>2294</v>
      </c>
      <c r="R225" s="15" t="s">
        <v>2295</v>
      </c>
      <c r="S225" s="18" t="s">
        <v>169</v>
      </c>
      <c r="T225" s="18" t="s">
        <v>1429</v>
      </c>
      <c r="U225" s="18" t="s">
        <v>105</v>
      </c>
      <c r="V225" s="18" t="s">
        <v>2268</v>
      </c>
      <c r="W225" s="15">
        <v>2023</v>
      </c>
      <c r="X225" s="18" t="s">
        <v>77</v>
      </c>
      <c r="Y225" s="18">
        <v>2023.01</v>
      </c>
      <c r="Z225" s="18">
        <v>2023.12</v>
      </c>
      <c r="AA225" s="16">
        <f t="shared" si="4"/>
        <v>55.17</v>
      </c>
      <c r="AB225" s="18">
        <v>55.17</v>
      </c>
      <c r="AC225" s="18"/>
      <c r="AD225" s="18"/>
      <c r="AE225" s="18"/>
      <c r="AF225" s="18">
        <v>3247</v>
      </c>
      <c r="AG225" s="18">
        <v>288</v>
      </c>
      <c r="AH225" s="15" t="s">
        <v>57</v>
      </c>
      <c r="AI225" s="15" t="s">
        <v>57</v>
      </c>
      <c r="AJ225" s="15" t="s">
        <v>57</v>
      </c>
      <c r="AK225" s="15" t="s">
        <v>77</v>
      </c>
      <c r="AL225" s="15" t="s">
        <v>57</v>
      </c>
      <c r="AM225" s="18" t="s">
        <v>57</v>
      </c>
      <c r="AN225" s="18" t="s">
        <v>171</v>
      </c>
      <c r="AO225" s="18" t="s">
        <v>77</v>
      </c>
      <c r="AP225" s="18" t="s">
        <v>2296</v>
      </c>
      <c r="AQ225" s="18" t="s">
        <v>2269</v>
      </c>
      <c r="AR225" s="18">
        <v>13896244693</v>
      </c>
      <c r="AS225" s="79"/>
    </row>
    <row r="226" s="1" customFormat="1" ht="63" customHeight="1" spans="1:45">
      <c r="A226" s="10">
        <v>220</v>
      </c>
      <c r="B226" s="11" t="s">
        <v>2259</v>
      </c>
      <c r="C226" s="14" t="s">
        <v>57</v>
      </c>
      <c r="D226" s="15" t="s">
        <v>2297</v>
      </c>
      <c r="E226" s="18" t="s">
        <v>59</v>
      </c>
      <c r="F226" s="15" t="s">
        <v>374</v>
      </c>
      <c r="G226" s="15" t="s">
        <v>2298</v>
      </c>
      <c r="H226" s="15" t="s">
        <v>62</v>
      </c>
      <c r="I226" s="15" t="s">
        <v>2280</v>
      </c>
      <c r="J226" s="15" t="s">
        <v>2299</v>
      </c>
      <c r="K226" s="15" t="s">
        <v>2282</v>
      </c>
      <c r="L226" s="15" t="s">
        <v>2299</v>
      </c>
      <c r="M226" s="15" t="s">
        <v>2300</v>
      </c>
      <c r="N226" s="18" t="s">
        <v>344</v>
      </c>
      <c r="O226" s="18" t="s">
        <v>665</v>
      </c>
      <c r="P226" s="15" t="s">
        <v>2301</v>
      </c>
      <c r="Q226" s="15" t="s">
        <v>2285</v>
      </c>
      <c r="R226" s="15" t="s">
        <v>2302</v>
      </c>
      <c r="S226" s="18" t="s">
        <v>190</v>
      </c>
      <c r="T226" s="18" t="s">
        <v>1429</v>
      </c>
      <c r="U226" s="18" t="s">
        <v>105</v>
      </c>
      <c r="V226" s="18" t="s">
        <v>2268</v>
      </c>
      <c r="W226" s="15">
        <v>2023</v>
      </c>
      <c r="X226" s="18" t="s">
        <v>57</v>
      </c>
      <c r="Y226" s="18">
        <v>2023.01</v>
      </c>
      <c r="Z226" s="18">
        <v>2023.12</v>
      </c>
      <c r="AA226" s="16">
        <f t="shared" si="4"/>
        <v>200</v>
      </c>
      <c r="AB226" s="18">
        <v>100</v>
      </c>
      <c r="AC226" s="18"/>
      <c r="AD226" s="18"/>
      <c r="AE226" s="18">
        <v>100</v>
      </c>
      <c r="AF226" s="18">
        <v>415</v>
      </c>
      <c r="AG226" s="18">
        <v>40</v>
      </c>
      <c r="AH226" s="15" t="s">
        <v>57</v>
      </c>
      <c r="AI226" s="15" t="s">
        <v>57</v>
      </c>
      <c r="AJ226" s="15" t="s">
        <v>57</v>
      </c>
      <c r="AK226" s="15" t="s">
        <v>77</v>
      </c>
      <c r="AL226" s="15" t="s">
        <v>57</v>
      </c>
      <c r="AM226" s="18" t="s">
        <v>77</v>
      </c>
      <c r="AN226" s="18" t="s">
        <v>1135</v>
      </c>
      <c r="AO226" s="18" t="s">
        <v>77</v>
      </c>
      <c r="AP226" s="18" t="s">
        <v>1135</v>
      </c>
      <c r="AQ226" s="18" t="s">
        <v>2269</v>
      </c>
      <c r="AR226" s="18">
        <v>13896244693</v>
      </c>
      <c r="AS226" s="79"/>
    </row>
    <row r="227" s="1" customFormat="1" ht="63" customHeight="1" spans="1:45">
      <c r="A227" s="10">
        <v>221</v>
      </c>
      <c r="B227" s="11" t="s">
        <v>2303</v>
      </c>
      <c r="C227" s="14" t="s">
        <v>57</v>
      </c>
      <c r="D227" s="23" t="s">
        <v>2304</v>
      </c>
      <c r="E227" s="23" t="s">
        <v>81</v>
      </c>
      <c r="F227" s="13" t="s">
        <v>1353</v>
      </c>
      <c r="G227" s="15" t="s">
        <v>2305</v>
      </c>
      <c r="H227" s="23" t="s">
        <v>62</v>
      </c>
      <c r="I227" s="15" t="s">
        <v>2306</v>
      </c>
      <c r="J227" s="15" t="s">
        <v>2307</v>
      </c>
      <c r="K227" s="15" t="s">
        <v>2308</v>
      </c>
      <c r="L227" s="15" t="s">
        <v>2307</v>
      </c>
      <c r="M227" s="15" t="s">
        <v>2309</v>
      </c>
      <c r="N227" s="23" t="s">
        <v>344</v>
      </c>
      <c r="O227" s="23" t="s">
        <v>2310</v>
      </c>
      <c r="P227" s="13" t="s">
        <v>2311</v>
      </c>
      <c r="Q227" s="15" t="s">
        <v>1696</v>
      </c>
      <c r="R227" s="23" t="s">
        <v>2312</v>
      </c>
      <c r="S227" s="23" t="s">
        <v>757</v>
      </c>
      <c r="T227" s="23" t="s">
        <v>2313</v>
      </c>
      <c r="U227" s="23" t="s">
        <v>105</v>
      </c>
      <c r="V227" s="15" t="s">
        <v>2314</v>
      </c>
      <c r="W227" s="23" t="s">
        <v>387</v>
      </c>
      <c r="X227" s="13" t="s">
        <v>77</v>
      </c>
      <c r="Y227" s="78">
        <v>2023.01</v>
      </c>
      <c r="Z227" s="85">
        <v>2023.11</v>
      </c>
      <c r="AA227" s="16">
        <f t="shared" si="4"/>
        <v>80</v>
      </c>
      <c r="AB227" s="16">
        <v>80</v>
      </c>
      <c r="AC227" s="16"/>
      <c r="AD227" s="16"/>
      <c r="AE227" s="16"/>
      <c r="AF227" s="16">
        <v>2007</v>
      </c>
      <c r="AG227" s="16">
        <v>137</v>
      </c>
      <c r="AH227" s="13" t="s">
        <v>57</v>
      </c>
      <c r="AI227" s="13" t="s">
        <v>57</v>
      </c>
      <c r="AJ227" s="13" t="s">
        <v>57</v>
      </c>
      <c r="AK227" s="13" t="s">
        <v>77</v>
      </c>
      <c r="AL227" s="13" t="s">
        <v>57</v>
      </c>
      <c r="AM227" s="13" t="s">
        <v>57</v>
      </c>
      <c r="AN227" s="13" t="s">
        <v>171</v>
      </c>
      <c r="AO227" s="13" t="s">
        <v>57</v>
      </c>
      <c r="AP227" s="13" t="s">
        <v>171</v>
      </c>
      <c r="AQ227" s="13" t="s">
        <v>2315</v>
      </c>
      <c r="AR227" s="13">
        <v>18225106086</v>
      </c>
      <c r="AS227" s="59"/>
    </row>
    <row r="228" s="1" customFormat="1" ht="63" customHeight="1" spans="1:45">
      <c r="A228" s="10">
        <v>222</v>
      </c>
      <c r="B228" s="11" t="s">
        <v>2303</v>
      </c>
      <c r="C228" s="14" t="s">
        <v>77</v>
      </c>
      <c r="D228" s="23" t="s">
        <v>2316</v>
      </c>
      <c r="E228" s="21" t="s">
        <v>59</v>
      </c>
      <c r="F228" s="13" t="s">
        <v>2317</v>
      </c>
      <c r="G228" s="15" t="s">
        <v>2318</v>
      </c>
      <c r="H228" s="23" t="s">
        <v>62</v>
      </c>
      <c r="I228" s="15" t="s">
        <v>2319</v>
      </c>
      <c r="J228" s="15" t="s">
        <v>2320</v>
      </c>
      <c r="K228" s="15" t="s">
        <v>2321</v>
      </c>
      <c r="L228" s="15" t="s">
        <v>2320</v>
      </c>
      <c r="M228" s="15" t="s">
        <v>2322</v>
      </c>
      <c r="N228" s="23" t="s">
        <v>165</v>
      </c>
      <c r="O228" s="21" t="s">
        <v>2310</v>
      </c>
      <c r="P228" s="13" t="s">
        <v>2323</v>
      </c>
      <c r="Q228" s="15" t="s">
        <v>2324</v>
      </c>
      <c r="R228" s="23" t="s">
        <v>2325</v>
      </c>
      <c r="S228" s="23" t="s">
        <v>726</v>
      </c>
      <c r="T228" s="23" t="s">
        <v>2313</v>
      </c>
      <c r="U228" s="23" t="s">
        <v>105</v>
      </c>
      <c r="V228" s="15" t="s">
        <v>2314</v>
      </c>
      <c r="W228" s="23" t="s">
        <v>387</v>
      </c>
      <c r="X228" s="13" t="s">
        <v>77</v>
      </c>
      <c r="Y228" s="78">
        <v>2023.01</v>
      </c>
      <c r="Z228" s="85">
        <v>2023.11</v>
      </c>
      <c r="AA228" s="16">
        <f t="shared" si="4"/>
        <v>49.5</v>
      </c>
      <c r="AB228" s="16">
        <v>49.5</v>
      </c>
      <c r="AC228" s="16"/>
      <c r="AD228" s="16"/>
      <c r="AE228" s="16"/>
      <c r="AF228" s="16">
        <v>1009</v>
      </c>
      <c r="AG228" s="16">
        <v>138</v>
      </c>
      <c r="AH228" s="13" t="s">
        <v>57</v>
      </c>
      <c r="AI228" s="13" t="s">
        <v>57</v>
      </c>
      <c r="AJ228" s="13" t="s">
        <v>57</v>
      </c>
      <c r="AK228" s="13" t="s">
        <v>77</v>
      </c>
      <c r="AL228" s="13" t="s">
        <v>77</v>
      </c>
      <c r="AM228" s="13" t="s">
        <v>57</v>
      </c>
      <c r="AN228" s="13" t="s">
        <v>171</v>
      </c>
      <c r="AO228" s="13" t="s">
        <v>77</v>
      </c>
      <c r="AP228" s="13" t="s">
        <v>2191</v>
      </c>
      <c r="AQ228" s="13" t="s">
        <v>2326</v>
      </c>
      <c r="AR228" s="13" t="s">
        <v>2327</v>
      </c>
      <c r="AS228" s="59"/>
    </row>
    <row r="229" s="1" customFormat="1" ht="63" customHeight="1" spans="1:45">
      <c r="A229" s="10">
        <v>223</v>
      </c>
      <c r="B229" s="11" t="s">
        <v>2303</v>
      </c>
      <c r="C229" s="14" t="s">
        <v>77</v>
      </c>
      <c r="D229" s="23" t="s">
        <v>2328</v>
      </c>
      <c r="E229" s="21" t="s">
        <v>59</v>
      </c>
      <c r="F229" s="13" t="s">
        <v>94</v>
      </c>
      <c r="G229" s="15" t="s">
        <v>2329</v>
      </c>
      <c r="H229" s="23" t="s">
        <v>62</v>
      </c>
      <c r="I229" s="15" t="s">
        <v>2330</v>
      </c>
      <c r="J229" s="15" t="s">
        <v>2331</v>
      </c>
      <c r="K229" s="15" t="s">
        <v>2332</v>
      </c>
      <c r="L229" s="23" t="s">
        <v>2331</v>
      </c>
      <c r="M229" s="15" t="s">
        <v>2333</v>
      </c>
      <c r="N229" s="23" t="s">
        <v>344</v>
      </c>
      <c r="O229" s="21" t="s">
        <v>2310</v>
      </c>
      <c r="P229" s="13" t="s">
        <v>2334</v>
      </c>
      <c r="Q229" s="15" t="s">
        <v>2335</v>
      </c>
      <c r="R229" s="23" t="s">
        <v>2336</v>
      </c>
      <c r="S229" s="23" t="s">
        <v>726</v>
      </c>
      <c r="T229" s="23" t="s">
        <v>2313</v>
      </c>
      <c r="U229" s="23" t="s">
        <v>105</v>
      </c>
      <c r="V229" s="15" t="s">
        <v>2314</v>
      </c>
      <c r="W229" s="23" t="s">
        <v>387</v>
      </c>
      <c r="X229" s="13" t="s">
        <v>77</v>
      </c>
      <c r="Y229" s="78">
        <v>2023.01</v>
      </c>
      <c r="Z229" s="85">
        <v>2023.11</v>
      </c>
      <c r="AA229" s="16">
        <f t="shared" si="4"/>
        <v>62.3</v>
      </c>
      <c r="AB229" s="16">
        <v>34.6</v>
      </c>
      <c r="AC229" s="16"/>
      <c r="AD229" s="16"/>
      <c r="AE229" s="16">
        <v>27.7</v>
      </c>
      <c r="AF229" s="16">
        <v>1523</v>
      </c>
      <c r="AG229" s="16">
        <v>236</v>
      </c>
      <c r="AH229" s="13" t="s">
        <v>57</v>
      </c>
      <c r="AI229" s="13" t="s">
        <v>57</v>
      </c>
      <c r="AJ229" s="13" t="s">
        <v>57</v>
      </c>
      <c r="AK229" s="13" t="s">
        <v>77</v>
      </c>
      <c r="AL229" s="13" t="s">
        <v>77</v>
      </c>
      <c r="AM229" s="13" t="s">
        <v>77</v>
      </c>
      <c r="AN229" s="13" t="s">
        <v>2337</v>
      </c>
      <c r="AO229" s="13" t="s">
        <v>77</v>
      </c>
      <c r="AP229" s="13" t="s">
        <v>2191</v>
      </c>
      <c r="AQ229" s="13" t="s">
        <v>2338</v>
      </c>
      <c r="AR229" s="13">
        <v>15215261386</v>
      </c>
      <c r="AS229" s="59"/>
    </row>
    <row r="230" s="1" customFormat="1" ht="63" customHeight="1" spans="1:45">
      <c r="A230" s="10">
        <v>224</v>
      </c>
      <c r="B230" s="11" t="s">
        <v>2303</v>
      </c>
      <c r="C230" s="14" t="s">
        <v>77</v>
      </c>
      <c r="D230" s="23" t="s">
        <v>2339</v>
      </c>
      <c r="E230" s="23" t="s">
        <v>81</v>
      </c>
      <c r="F230" s="13" t="s">
        <v>237</v>
      </c>
      <c r="G230" s="15" t="s">
        <v>2340</v>
      </c>
      <c r="H230" s="23" t="s">
        <v>62</v>
      </c>
      <c r="I230" s="15" t="s">
        <v>2341</v>
      </c>
      <c r="J230" s="15" t="s">
        <v>2342</v>
      </c>
      <c r="K230" s="15" t="s">
        <v>2343</v>
      </c>
      <c r="L230" s="23" t="s">
        <v>2342</v>
      </c>
      <c r="M230" s="15" t="s">
        <v>2344</v>
      </c>
      <c r="N230" s="23" t="s">
        <v>165</v>
      </c>
      <c r="O230" s="23" t="s">
        <v>2345</v>
      </c>
      <c r="P230" s="13" t="s">
        <v>2346</v>
      </c>
      <c r="Q230" s="15" t="s">
        <v>2347</v>
      </c>
      <c r="R230" s="23" t="s">
        <v>2348</v>
      </c>
      <c r="S230" s="23" t="s">
        <v>757</v>
      </c>
      <c r="T230" s="23" t="s">
        <v>2313</v>
      </c>
      <c r="U230" s="23" t="s">
        <v>105</v>
      </c>
      <c r="V230" s="15" t="s">
        <v>2314</v>
      </c>
      <c r="W230" s="23" t="s">
        <v>387</v>
      </c>
      <c r="X230" s="13" t="s">
        <v>77</v>
      </c>
      <c r="Y230" s="78">
        <v>2023.01</v>
      </c>
      <c r="Z230" s="85">
        <v>2023.11</v>
      </c>
      <c r="AA230" s="16">
        <f t="shared" si="4"/>
        <v>82.23</v>
      </c>
      <c r="AB230" s="16">
        <v>82.23</v>
      </c>
      <c r="AC230" s="16"/>
      <c r="AD230" s="16"/>
      <c r="AE230" s="16"/>
      <c r="AF230" s="16">
        <v>1009</v>
      </c>
      <c r="AG230" s="16">
        <v>138</v>
      </c>
      <c r="AH230" s="13" t="s">
        <v>57</v>
      </c>
      <c r="AI230" s="13" t="s">
        <v>57</v>
      </c>
      <c r="AJ230" s="13" t="s">
        <v>57</v>
      </c>
      <c r="AK230" s="13" t="s">
        <v>77</v>
      </c>
      <c r="AL230" s="13" t="s">
        <v>77</v>
      </c>
      <c r="AM230" s="13" t="s">
        <v>57</v>
      </c>
      <c r="AN230" s="13" t="s">
        <v>171</v>
      </c>
      <c r="AO230" s="13" t="s">
        <v>57</v>
      </c>
      <c r="AP230" s="13" t="s">
        <v>171</v>
      </c>
      <c r="AQ230" s="13" t="s">
        <v>2326</v>
      </c>
      <c r="AR230" s="13" t="s">
        <v>2327</v>
      </c>
      <c r="AS230" s="59"/>
    </row>
    <row r="231" s="1" customFormat="1" ht="63" customHeight="1" spans="1:45">
      <c r="A231" s="10">
        <v>225</v>
      </c>
      <c r="B231" s="11" t="s">
        <v>2303</v>
      </c>
      <c r="C231" s="14" t="s">
        <v>77</v>
      </c>
      <c r="D231" s="23" t="s">
        <v>2349</v>
      </c>
      <c r="E231" s="23" t="s">
        <v>81</v>
      </c>
      <c r="F231" s="13" t="s">
        <v>174</v>
      </c>
      <c r="G231" s="15" t="s">
        <v>2350</v>
      </c>
      <c r="H231" s="23" t="s">
        <v>62</v>
      </c>
      <c r="I231" s="15" t="s">
        <v>2351</v>
      </c>
      <c r="J231" s="15" t="s">
        <v>2352</v>
      </c>
      <c r="K231" s="15" t="s">
        <v>2353</v>
      </c>
      <c r="L231" s="23" t="s">
        <v>2352</v>
      </c>
      <c r="M231" s="15" t="s">
        <v>2354</v>
      </c>
      <c r="N231" s="23" t="s">
        <v>344</v>
      </c>
      <c r="O231" s="21" t="s">
        <v>2310</v>
      </c>
      <c r="P231" s="13" t="s">
        <v>2311</v>
      </c>
      <c r="Q231" s="15" t="s">
        <v>1696</v>
      </c>
      <c r="R231" s="23" t="s">
        <v>2355</v>
      </c>
      <c r="S231" s="23" t="s">
        <v>757</v>
      </c>
      <c r="T231" s="23" t="s">
        <v>2313</v>
      </c>
      <c r="U231" s="23" t="s">
        <v>105</v>
      </c>
      <c r="V231" s="15" t="s">
        <v>2314</v>
      </c>
      <c r="W231" s="23" t="s">
        <v>387</v>
      </c>
      <c r="X231" s="13" t="s">
        <v>77</v>
      </c>
      <c r="Y231" s="78">
        <v>2023.01</v>
      </c>
      <c r="Z231" s="85">
        <v>2023.11</v>
      </c>
      <c r="AA231" s="16">
        <f t="shared" si="4"/>
        <v>200</v>
      </c>
      <c r="AB231" s="16">
        <v>50</v>
      </c>
      <c r="AC231" s="16"/>
      <c r="AD231" s="16">
        <v>150</v>
      </c>
      <c r="AE231" s="16"/>
      <c r="AF231" s="16">
        <v>1054</v>
      </c>
      <c r="AG231" s="16">
        <v>42</v>
      </c>
      <c r="AH231" s="13" t="s">
        <v>57</v>
      </c>
      <c r="AI231" s="13" t="s">
        <v>57</v>
      </c>
      <c r="AJ231" s="13" t="s">
        <v>57</v>
      </c>
      <c r="AK231" s="13" t="s">
        <v>77</v>
      </c>
      <c r="AL231" s="16" t="s">
        <v>77</v>
      </c>
      <c r="AM231" s="13" t="s">
        <v>57</v>
      </c>
      <c r="AN231" s="13" t="s">
        <v>171</v>
      </c>
      <c r="AO231" s="13" t="s">
        <v>57</v>
      </c>
      <c r="AP231" s="13" t="s">
        <v>171</v>
      </c>
      <c r="AQ231" s="13" t="s">
        <v>2338</v>
      </c>
      <c r="AR231" s="13">
        <v>15215261386</v>
      </c>
      <c r="AS231" s="59"/>
    </row>
    <row r="232" s="1" customFormat="1" ht="63" customHeight="1" spans="1:45">
      <c r="A232" s="10">
        <v>226</v>
      </c>
      <c r="B232" s="11" t="s">
        <v>2303</v>
      </c>
      <c r="C232" s="14" t="s">
        <v>77</v>
      </c>
      <c r="D232" s="23" t="s">
        <v>2356</v>
      </c>
      <c r="E232" s="23" t="s">
        <v>81</v>
      </c>
      <c r="F232" s="13" t="s">
        <v>1353</v>
      </c>
      <c r="G232" s="15" t="s">
        <v>2357</v>
      </c>
      <c r="H232" s="23" t="s">
        <v>62</v>
      </c>
      <c r="I232" s="15" t="s">
        <v>2319</v>
      </c>
      <c r="J232" s="15" t="s">
        <v>2358</v>
      </c>
      <c r="K232" s="15" t="s">
        <v>2359</v>
      </c>
      <c r="L232" s="23" t="s">
        <v>2358</v>
      </c>
      <c r="M232" s="15" t="s">
        <v>2360</v>
      </c>
      <c r="N232" s="23" t="s">
        <v>344</v>
      </c>
      <c r="O232" s="21" t="s">
        <v>2310</v>
      </c>
      <c r="P232" s="13" t="s">
        <v>2311</v>
      </c>
      <c r="Q232" s="15" t="s">
        <v>1696</v>
      </c>
      <c r="R232" s="23" t="s">
        <v>2361</v>
      </c>
      <c r="S232" s="23" t="s">
        <v>757</v>
      </c>
      <c r="T232" s="23" t="s">
        <v>2313</v>
      </c>
      <c r="U232" s="23" t="s">
        <v>105</v>
      </c>
      <c r="V232" s="15" t="s">
        <v>2314</v>
      </c>
      <c r="W232" s="23" t="s">
        <v>387</v>
      </c>
      <c r="X232" s="13" t="s">
        <v>77</v>
      </c>
      <c r="Y232" s="78" t="s">
        <v>2362</v>
      </c>
      <c r="Z232" s="85">
        <v>2023.11</v>
      </c>
      <c r="AA232" s="16">
        <f t="shared" si="4"/>
        <v>78.5</v>
      </c>
      <c r="AB232" s="16">
        <v>78.5</v>
      </c>
      <c r="AC232" s="16"/>
      <c r="AD232" s="16"/>
      <c r="AE232" s="16"/>
      <c r="AF232" s="16">
        <v>203</v>
      </c>
      <c r="AG232" s="16">
        <v>45</v>
      </c>
      <c r="AH232" s="13" t="s">
        <v>57</v>
      </c>
      <c r="AI232" s="13" t="s">
        <v>57</v>
      </c>
      <c r="AJ232" s="13" t="s">
        <v>57</v>
      </c>
      <c r="AK232" s="13" t="s">
        <v>77</v>
      </c>
      <c r="AL232" s="13" t="s">
        <v>77</v>
      </c>
      <c r="AM232" s="13" t="s">
        <v>57</v>
      </c>
      <c r="AN232" s="13" t="s">
        <v>171</v>
      </c>
      <c r="AO232" s="13" t="s">
        <v>77</v>
      </c>
      <c r="AP232" s="13" t="s">
        <v>171</v>
      </c>
      <c r="AQ232" s="13" t="s">
        <v>2326</v>
      </c>
      <c r="AR232" s="13">
        <v>13436256161</v>
      </c>
      <c r="AS232" s="59"/>
    </row>
    <row r="233" s="1" customFormat="1" ht="63" customHeight="1" spans="1:45">
      <c r="A233" s="10">
        <v>227</v>
      </c>
      <c r="B233" s="11" t="s">
        <v>2363</v>
      </c>
      <c r="C233" s="14" t="s">
        <v>77</v>
      </c>
      <c r="D233" s="16" t="s">
        <v>2364</v>
      </c>
      <c r="E233" s="13" t="s">
        <v>81</v>
      </c>
      <c r="F233" s="16" t="s">
        <v>326</v>
      </c>
      <c r="G233" s="15" t="s">
        <v>2365</v>
      </c>
      <c r="H233" s="16" t="s">
        <v>62</v>
      </c>
      <c r="I233" s="18" t="s">
        <v>2366</v>
      </c>
      <c r="J233" s="15" t="s">
        <v>2367</v>
      </c>
      <c r="K233" s="15" t="s">
        <v>2368</v>
      </c>
      <c r="L233" s="15" t="s">
        <v>2367</v>
      </c>
      <c r="M233" s="15" t="s">
        <v>2369</v>
      </c>
      <c r="N233" s="21" t="s">
        <v>380</v>
      </c>
      <c r="O233" s="21" t="s">
        <v>2370</v>
      </c>
      <c r="P233" s="15" t="s">
        <v>2371</v>
      </c>
      <c r="Q233" s="13" t="s">
        <v>2372</v>
      </c>
      <c r="R233" s="15" t="s">
        <v>2373</v>
      </c>
      <c r="S233" s="54" t="s">
        <v>169</v>
      </c>
      <c r="T233" s="47">
        <v>0.95</v>
      </c>
      <c r="U233" s="23" t="s">
        <v>105</v>
      </c>
      <c r="V233" s="13" t="s">
        <v>2374</v>
      </c>
      <c r="W233" s="13">
        <v>2023</v>
      </c>
      <c r="X233" s="13" t="s">
        <v>77</v>
      </c>
      <c r="Y233" s="13">
        <v>2023.1</v>
      </c>
      <c r="Z233" s="13">
        <v>2023.12</v>
      </c>
      <c r="AA233" s="16">
        <f t="shared" si="4"/>
        <v>87.5</v>
      </c>
      <c r="AB233" s="16">
        <v>87.5</v>
      </c>
      <c r="AC233" s="16"/>
      <c r="AD233" s="16"/>
      <c r="AE233" s="16"/>
      <c r="AF233" s="16">
        <v>3652</v>
      </c>
      <c r="AG233" s="16">
        <v>281</v>
      </c>
      <c r="AH233" s="13" t="s">
        <v>57</v>
      </c>
      <c r="AI233" s="13" t="s">
        <v>57</v>
      </c>
      <c r="AJ233" s="13" t="s">
        <v>57</v>
      </c>
      <c r="AK233" s="13" t="s">
        <v>77</v>
      </c>
      <c r="AL233" s="13" t="s">
        <v>77</v>
      </c>
      <c r="AM233" s="13" t="s">
        <v>57</v>
      </c>
      <c r="AN233" s="13" t="s">
        <v>171</v>
      </c>
      <c r="AO233" s="13" t="s">
        <v>57</v>
      </c>
      <c r="AP233" s="13" t="s">
        <v>171</v>
      </c>
      <c r="AQ233" s="13" t="s">
        <v>2375</v>
      </c>
      <c r="AR233" s="13">
        <v>15730565097</v>
      </c>
      <c r="AS233" s="59"/>
    </row>
    <row r="234" s="1" customFormat="1" ht="63" customHeight="1" spans="1:45">
      <c r="A234" s="10">
        <v>228</v>
      </c>
      <c r="B234" s="11" t="s">
        <v>2363</v>
      </c>
      <c r="C234" s="14" t="s">
        <v>57</v>
      </c>
      <c r="D234" s="16" t="s">
        <v>2376</v>
      </c>
      <c r="E234" s="13" t="s">
        <v>59</v>
      </c>
      <c r="F234" s="16" t="s">
        <v>94</v>
      </c>
      <c r="G234" s="18" t="s">
        <v>2377</v>
      </c>
      <c r="H234" s="16" t="s">
        <v>62</v>
      </c>
      <c r="I234" s="18" t="s">
        <v>2378</v>
      </c>
      <c r="J234" s="18" t="s">
        <v>2379</v>
      </c>
      <c r="K234" s="18" t="s">
        <v>2380</v>
      </c>
      <c r="L234" s="18" t="s">
        <v>2379</v>
      </c>
      <c r="M234" s="15" t="s">
        <v>2381</v>
      </c>
      <c r="N234" s="21" t="s">
        <v>380</v>
      </c>
      <c r="O234" s="21" t="s">
        <v>2370</v>
      </c>
      <c r="P234" s="15" t="s">
        <v>2382</v>
      </c>
      <c r="Q234" s="13" t="s">
        <v>2383</v>
      </c>
      <c r="R234" s="18" t="s">
        <v>2384</v>
      </c>
      <c r="S234" s="54" t="s">
        <v>169</v>
      </c>
      <c r="T234" s="47">
        <v>0.95</v>
      </c>
      <c r="U234" s="23" t="s">
        <v>105</v>
      </c>
      <c r="V234" s="13" t="s">
        <v>2374</v>
      </c>
      <c r="W234" s="13">
        <v>2023</v>
      </c>
      <c r="X234" s="13" t="s">
        <v>77</v>
      </c>
      <c r="Y234" s="13">
        <v>2023.1</v>
      </c>
      <c r="Z234" s="13">
        <v>2023.12</v>
      </c>
      <c r="AA234" s="16">
        <f t="shared" si="4"/>
        <v>55.89</v>
      </c>
      <c r="AB234" s="16">
        <v>31.05</v>
      </c>
      <c r="AC234" s="16"/>
      <c r="AD234" s="16"/>
      <c r="AE234" s="16">
        <v>24.84</v>
      </c>
      <c r="AF234" s="16">
        <v>120</v>
      </c>
      <c r="AG234" s="16">
        <v>12</v>
      </c>
      <c r="AH234" s="13" t="s">
        <v>57</v>
      </c>
      <c r="AI234" s="13" t="s">
        <v>57</v>
      </c>
      <c r="AJ234" s="13" t="s">
        <v>57</v>
      </c>
      <c r="AK234" s="13" t="s">
        <v>77</v>
      </c>
      <c r="AL234" s="13" t="s">
        <v>57</v>
      </c>
      <c r="AM234" s="13" t="s">
        <v>77</v>
      </c>
      <c r="AN234" s="13" t="s">
        <v>2385</v>
      </c>
      <c r="AO234" s="13" t="s">
        <v>77</v>
      </c>
      <c r="AP234" s="18" t="s">
        <v>2386</v>
      </c>
      <c r="AQ234" s="13" t="s">
        <v>2375</v>
      </c>
      <c r="AR234" s="13">
        <v>15730565097</v>
      </c>
      <c r="AS234" s="59"/>
    </row>
    <row r="235" s="1" customFormat="1" ht="63" customHeight="1" spans="1:45">
      <c r="A235" s="10">
        <v>229</v>
      </c>
      <c r="B235" s="11" t="s">
        <v>2363</v>
      </c>
      <c r="C235" s="14" t="s">
        <v>57</v>
      </c>
      <c r="D235" s="16" t="s">
        <v>2387</v>
      </c>
      <c r="E235" s="13" t="s">
        <v>59</v>
      </c>
      <c r="F235" s="16" t="s">
        <v>94</v>
      </c>
      <c r="G235" s="18" t="s">
        <v>2388</v>
      </c>
      <c r="H235" s="16" t="s">
        <v>62</v>
      </c>
      <c r="I235" s="18" t="s">
        <v>2389</v>
      </c>
      <c r="J235" s="18" t="s">
        <v>2390</v>
      </c>
      <c r="K235" s="18" t="s">
        <v>2391</v>
      </c>
      <c r="L235" s="18" t="s">
        <v>2390</v>
      </c>
      <c r="M235" s="15" t="s">
        <v>2392</v>
      </c>
      <c r="N235" s="21" t="s">
        <v>380</v>
      </c>
      <c r="O235" s="21" t="s">
        <v>2370</v>
      </c>
      <c r="P235" s="15" t="s">
        <v>2393</v>
      </c>
      <c r="Q235" s="18" t="s">
        <v>2394</v>
      </c>
      <c r="R235" s="18" t="s">
        <v>2395</v>
      </c>
      <c r="S235" s="54" t="s">
        <v>190</v>
      </c>
      <c r="T235" s="47">
        <v>0.95</v>
      </c>
      <c r="U235" s="23" t="s">
        <v>105</v>
      </c>
      <c r="V235" s="13" t="s">
        <v>2374</v>
      </c>
      <c r="W235" s="13">
        <v>2023</v>
      </c>
      <c r="X235" s="13" t="s">
        <v>77</v>
      </c>
      <c r="Y235" s="13">
        <v>2023.1</v>
      </c>
      <c r="Z235" s="13">
        <v>2023.12</v>
      </c>
      <c r="AA235" s="16">
        <f t="shared" si="4"/>
        <v>44.98</v>
      </c>
      <c r="AB235" s="16">
        <v>34.6</v>
      </c>
      <c r="AC235" s="16"/>
      <c r="AD235" s="16"/>
      <c r="AE235" s="16">
        <v>10.38</v>
      </c>
      <c r="AF235" s="16">
        <v>800</v>
      </c>
      <c r="AG235" s="16">
        <v>129</v>
      </c>
      <c r="AH235" s="13" t="s">
        <v>57</v>
      </c>
      <c r="AI235" s="13" t="s">
        <v>57</v>
      </c>
      <c r="AJ235" s="13" t="s">
        <v>57</v>
      </c>
      <c r="AK235" s="13" t="s">
        <v>77</v>
      </c>
      <c r="AL235" s="13" t="s">
        <v>57</v>
      </c>
      <c r="AM235" s="13" t="s">
        <v>57</v>
      </c>
      <c r="AN235" s="13" t="s">
        <v>171</v>
      </c>
      <c r="AO235" s="13" t="s">
        <v>77</v>
      </c>
      <c r="AP235" s="13" t="s">
        <v>171</v>
      </c>
      <c r="AQ235" s="13" t="s">
        <v>2375</v>
      </c>
      <c r="AR235" s="13">
        <v>15730565097</v>
      </c>
      <c r="AS235" s="59"/>
    </row>
    <row r="236" s="1" customFormat="1" ht="63" customHeight="1" spans="1:45">
      <c r="A236" s="10">
        <v>230</v>
      </c>
      <c r="B236" s="11" t="s">
        <v>2363</v>
      </c>
      <c r="C236" s="14" t="s">
        <v>57</v>
      </c>
      <c r="D236" s="18" t="s">
        <v>2396</v>
      </c>
      <c r="E236" s="13" t="s">
        <v>59</v>
      </c>
      <c r="F236" s="16" t="s">
        <v>94</v>
      </c>
      <c r="G236" s="15" t="s">
        <v>2397</v>
      </c>
      <c r="H236" s="18" t="s">
        <v>62</v>
      </c>
      <c r="I236" s="18" t="s">
        <v>2398</v>
      </c>
      <c r="J236" s="18" t="s">
        <v>2399</v>
      </c>
      <c r="K236" s="18" t="s">
        <v>2400</v>
      </c>
      <c r="L236" s="18" t="s">
        <v>2399</v>
      </c>
      <c r="M236" s="15" t="s">
        <v>2401</v>
      </c>
      <c r="N236" s="21" t="s">
        <v>380</v>
      </c>
      <c r="O236" s="21" t="s">
        <v>2370</v>
      </c>
      <c r="P236" s="15" t="s">
        <v>2402</v>
      </c>
      <c r="Q236" s="18" t="s">
        <v>2403</v>
      </c>
      <c r="R236" s="18" t="s">
        <v>2403</v>
      </c>
      <c r="S236" s="54" t="s">
        <v>190</v>
      </c>
      <c r="T236" s="47">
        <v>0.95</v>
      </c>
      <c r="U236" s="23" t="s">
        <v>105</v>
      </c>
      <c r="V236" s="13" t="s">
        <v>2374</v>
      </c>
      <c r="W236" s="13">
        <v>2023</v>
      </c>
      <c r="X236" s="13" t="s">
        <v>77</v>
      </c>
      <c r="Y236" s="13">
        <v>2023.1</v>
      </c>
      <c r="Z236" s="13">
        <v>2023.12</v>
      </c>
      <c r="AA236" s="16">
        <f t="shared" si="4"/>
        <v>79.4</v>
      </c>
      <c r="AB236" s="16">
        <v>66</v>
      </c>
      <c r="AC236" s="16"/>
      <c r="AD236" s="16"/>
      <c r="AE236" s="16">
        <v>13.4</v>
      </c>
      <c r="AF236" s="16">
        <v>1500</v>
      </c>
      <c r="AG236" s="16">
        <v>10</v>
      </c>
      <c r="AH236" s="13" t="s">
        <v>57</v>
      </c>
      <c r="AI236" s="13" t="s">
        <v>57</v>
      </c>
      <c r="AJ236" s="13" t="s">
        <v>57</v>
      </c>
      <c r="AK236" s="13" t="s">
        <v>77</v>
      </c>
      <c r="AL236" s="13" t="s">
        <v>57</v>
      </c>
      <c r="AM236" s="13" t="s">
        <v>77</v>
      </c>
      <c r="AN236" s="13" t="s">
        <v>2404</v>
      </c>
      <c r="AO236" s="13" t="s">
        <v>77</v>
      </c>
      <c r="AP236" s="16" t="s">
        <v>2405</v>
      </c>
      <c r="AQ236" s="13" t="s">
        <v>2375</v>
      </c>
      <c r="AR236" s="13">
        <v>15730565097</v>
      </c>
      <c r="AS236" s="59"/>
    </row>
    <row r="237" s="1" customFormat="1" ht="63" customHeight="1" spans="1:45">
      <c r="A237" s="10">
        <v>231</v>
      </c>
      <c r="B237" s="11" t="s">
        <v>2363</v>
      </c>
      <c r="C237" s="14" t="s">
        <v>77</v>
      </c>
      <c r="D237" s="21" t="s">
        <v>2406</v>
      </c>
      <c r="E237" s="21" t="s">
        <v>59</v>
      </c>
      <c r="F237" s="21" t="s">
        <v>94</v>
      </c>
      <c r="G237" s="21" t="s">
        <v>2407</v>
      </c>
      <c r="H237" s="21" t="s">
        <v>62</v>
      </c>
      <c r="I237" s="21" t="s">
        <v>2408</v>
      </c>
      <c r="J237" s="21" t="s">
        <v>2409</v>
      </c>
      <c r="K237" s="84" t="s">
        <v>2410</v>
      </c>
      <c r="L237" s="84" t="s">
        <v>2411</v>
      </c>
      <c r="M237" s="84" t="s">
        <v>2412</v>
      </c>
      <c r="N237" s="21" t="s">
        <v>380</v>
      </c>
      <c r="O237" s="21" t="s">
        <v>2370</v>
      </c>
      <c r="P237" s="21" t="s">
        <v>2413</v>
      </c>
      <c r="Q237" s="21" t="s">
        <v>2414</v>
      </c>
      <c r="R237" s="84" t="s">
        <v>2415</v>
      </c>
      <c r="S237" s="21" t="s">
        <v>190</v>
      </c>
      <c r="T237" s="47">
        <v>0.95</v>
      </c>
      <c r="U237" s="21" t="s">
        <v>105</v>
      </c>
      <c r="V237" s="21" t="s">
        <v>2374</v>
      </c>
      <c r="W237" s="21">
        <v>2023</v>
      </c>
      <c r="X237" s="16" t="s">
        <v>77</v>
      </c>
      <c r="Y237" s="16">
        <v>2023.1</v>
      </c>
      <c r="Z237" s="16">
        <v>2023.12</v>
      </c>
      <c r="AA237" s="16">
        <f t="shared" si="4"/>
        <v>200</v>
      </c>
      <c r="AB237" s="21">
        <v>100</v>
      </c>
      <c r="AC237" s="21"/>
      <c r="AD237" s="21"/>
      <c r="AE237" s="21">
        <v>100</v>
      </c>
      <c r="AF237" s="16">
        <v>108</v>
      </c>
      <c r="AG237" s="16">
        <v>7</v>
      </c>
      <c r="AH237" s="21" t="s">
        <v>57</v>
      </c>
      <c r="AI237" s="21" t="s">
        <v>57</v>
      </c>
      <c r="AJ237" s="21" t="s">
        <v>57</v>
      </c>
      <c r="AK237" s="21" t="s">
        <v>77</v>
      </c>
      <c r="AL237" s="21" t="s">
        <v>77</v>
      </c>
      <c r="AM237" s="21" t="s">
        <v>77</v>
      </c>
      <c r="AN237" s="21" t="s">
        <v>2416</v>
      </c>
      <c r="AO237" s="21" t="s">
        <v>77</v>
      </c>
      <c r="AP237" s="21" t="s">
        <v>2416</v>
      </c>
      <c r="AQ237" s="21" t="s">
        <v>2375</v>
      </c>
      <c r="AR237" s="13">
        <v>15730565097</v>
      </c>
      <c r="AS237" s="13"/>
    </row>
    <row r="238" s="1" customFormat="1" ht="63" customHeight="1" spans="1:45">
      <c r="A238" s="10">
        <v>232</v>
      </c>
      <c r="B238" s="11" t="s">
        <v>2417</v>
      </c>
      <c r="C238" s="14" t="s">
        <v>57</v>
      </c>
      <c r="D238" s="83" t="s">
        <v>2418</v>
      </c>
      <c r="E238" s="18" t="s">
        <v>390</v>
      </c>
      <c r="F238" s="23" t="s">
        <v>2419</v>
      </c>
      <c r="G238" s="83" t="s">
        <v>2420</v>
      </c>
      <c r="H238" s="23" t="s">
        <v>62</v>
      </c>
      <c r="I238" s="23" t="s">
        <v>2421</v>
      </c>
      <c r="J238" s="83" t="s">
        <v>2422</v>
      </c>
      <c r="K238" s="83" t="s">
        <v>2423</v>
      </c>
      <c r="L238" s="22" t="s">
        <v>2424</v>
      </c>
      <c r="M238" s="83" t="s">
        <v>2420</v>
      </c>
      <c r="N238" s="23" t="s">
        <v>344</v>
      </c>
      <c r="O238" s="23" t="s">
        <v>722</v>
      </c>
      <c r="P238" s="23" t="s">
        <v>2425</v>
      </c>
      <c r="Q238" s="23" t="s">
        <v>2426</v>
      </c>
      <c r="R238" s="23" t="s">
        <v>2427</v>
      </c>
      <c r="S238" s="23" t="s">
        <v>2428</v>
      </c>
      <c r="T238" s="23" t="s">
        <v>727</v>
      </c>
      <c r="U238" s="23" t="s">
        <v>105</v>
      </c>
      <c r="V238" s="23" t="s">
        <v>2417</v>
      </c>
      <c r="W238" s="21">
        <v>2023</v>
      </c>
      <c r="X238" s="23" t="s">
        <v>77</v>
      </c>
      <c r="Y238" s="21">
        <v>2023.01</v>
      </c>
      <c r="Z238" s="21">
        <v>2023.12</v>
      </c>
      <c r="AA238" s="16">
        <f t="shared" si="4"/>
        <v>434</v>
      </c>
      <c r="AB238" s="21">
        <v>434</v>
      </c>
      <c r="AC238" s="21"/>
      <c r="AD238" s="21"/>
      <c r="AE238" s="21"/>
      <c r="AF238" s="21">
        <v>2528</v>
      </c>
      <c r="AG238" s="21">
        <v>170</v>
      </c>
      <c r="AH238" s="23" t="s">
        <v>57</v>
      </c>
      <c r="AI238" s="23" t="s">
        <v>57</v>
      </c>
      <c r="AJ238" s="23" t="s">
        <v>57</v>
      </c>
      <c r="AK238" s="23" t="s">
        <v>77</v>
      </c>
      <c r="AL238" s="23" t="s">
        <v>57</v>
      </c>
      <c r="AM238" s="23" t="s">
        <v>57</v>
      </c>
      <c r="AN238" s="23" t="s">
        <v>171</v>
      </c>
      <c r="AO238" s="23" t="s">
        <v>57</v>
      </c>
      <c r="AP238" s="23" t="s">
        <v>171</v>
      </c>
      <c r="AQ238" s="23" t="s">
        <v>2429</v>
      </c>
      <c r="AR238" s="23">
        <v>13983554626</v>
      </c>
      <c r="AS238" s="23"/>
    </row>
    <row r="239" s="1" customFormat="1" ht="63" customHeight="1" spans="1:45">
      <c r="A239" s="10">
        <v>233</v>
      </c>
      <c r="B239" s="11" t="s">
        <v>2430</v>
      </c>
      <c r="C239" s="17" t="s">
        <v>57</v>
      </c>
      <c r="D239" s="13" t="s">
        <v>2431</v>
      </c>
      <c r="E239" s="16" t="s">
        <v>81</v>
      </c>
      <c r="F239" s="16" t="s">
        <v>174</v>
      </c>
      <c r="G239" s="16" t="s">
        <v>2432</v>
      </c>
      <c r="H239" s="16" t="s">
        <v>62</v>
      </c>
      <c r="I239" s="16" t="s">
        <v>2433</v>
      </c>
      <c r="J239" s="16" t="s">
        <v>2434</v>
      </c>
      <c r="K239" s="16" t="s">
        <v>2435</v>
      </c>
      <c r="L239" s="16" t="s">
        <v>2434</v>
      </c>
      <c r="M239" s="16" t="s">
        <v>2436</v>
      </c>
      <c r="N239" s="16" t="s">
        <v>165</v>
      </c>
      <c r="O239" s="16" t="s">
        <v>166</v>
      </c>
      <c r="P239" s="16" t="s">
        <v>2437</v>
      </c>
      <c r="Q239" s="16"/>
      <c r="R239" s="16" t="s">
        <v>2438</v>
      </c>
      <c r="S239" s="16" t="s">
        <v>73</v>
      </c>
      <c r="T239" s="16" t="s">
        <v>1875</v>
      </c>
      <c r="U239" s="16" t="s">
        <v>105</v>
      </c>
      <c r="V239" s="16" t="s">
        <v>2439</v>
      </c>
      <c r="W239" s="16">
        <v>2023</v>
      </c>
      <c r="X239" s="16" t="s">
        <v>77</v>
      </c>
      <c r="Y239" s="16">
        <v>2023.01</v>
      </c>
      <c r="Z239" s="16">
        <v>2023.12</v>
      </c>
      <c r="AA239" s="16">
        <f t="shared" si="4"/>
        <v>115</v>
      </c>
      <c r="AB239" s="16">
        <v>115</v>
      </c>
      <c r="AC239" s="16"/>
      <c r="AD239" s="16"/>
      <c r="AE239" s="16"/>
      <c r="AF239" s="16">
        <v>72</v>
      </c>
      <c r="AG239" s="16">
        <v>19</v>
      </c>
      <c r="AH239" s="16" t="s">
        <v>57</v>
      </c>
      <c r="AI239" s="16" t="s">
        <v>57</v>
      </c>
      <c r="AJ239" s="16" t="s">
        <v>57</v>
      </c>
      <c r="AK239" s="16" t="s">
        <v>77</v>
      </c>
      <c r="AL239" s="16" t="s">
        <v>57</v>
      </c>
      <c r="AM239" s="16" t="s">
        <v>57</v>
      </c>
      <c r="AN239" s="16" t="s">
        <v>171</v>
      </c>
      <c r="AO239" s="16" t="s">
        <v>57</v>
      </c>
      <c r="AP239" s="16" t="s">
        <v>171</v>
      </c>
      <c r="AQ239" s="16" t="s">
        <v>2440</v>
      </c>
      <c r="AR239" s="16" t="s">
        <v>2441</v>
      </c>
      <c r="AS239" s="13"/>
    </row>
    <row r="240" s="1" customFormat="1" ht="63" customHeight="1" spans="1:45">
      <c r="A240" s="10">
        <v>234</v>
      </c>
      <c r="B240" s="11" t="s">
        <v>2430</v>
      </c>
      <c r="C240" s="17" t="s">
        <v>57</v>
      </c>
      <c r="D240" s="13" t="s">
        <v>2442</v>
      </c>
      <c r="E240" s="16" t="s">
        <v>59</v>
      </c>
      <c r="F240" s="16" t="s">
        <v>60</v>
      </c>
      <c r="G240" s="16" t="s">
        <v>2443</v>
      </c>
      <c r="H240" s="16" t="s">
        <v>62</v>
      </c>
      <c r="I240" s="16" t="s">
        <v>2444</v>
      </c>
      <c r="J240" s="16" t="s">
        <v>2445</v>
      </c>
      <c r="K240" s="16" t="s">
        <v>2446</v>
      </c>
      <c r="L240" s="16" t="s">
        <v>2447</v>
      </c>
      <c r="M240" s="16" t="s">
        <v>2448</v>
      </c>
      <c r="N240" s="16" t="s">
        <v>165</v>
      </c>
      <c r="O240" s="16" t="s">
        <v>166</v>
      </c>
      <c r="P240" s="16" t="s">
        <v>2449</v>
      </c>
      <c r="Q240" s="16" t="s">
        <v>2450</v>
      </c>
      <c r="R240" s="16" t="s">
        <v>2451</v>
      </c>
      <c r="S240" s="16" t="s">
        <v>103</v>
      </c>
      <c r="T240" s="16" t="s">
        <v>1875</v>
      </c>
      <c r="U240" s="16" t="s">
        <v>105</v>
      </c>
      <c r="V240" s="16" t="s">
        <v>2452</v>
      </c>
      <c r="W240" s="16">
        <v>2023</v>
      </c>
      <c r="X240" s="16" t="s">
        <v>77</v>
      </c>
      <c r="Y240" s="16">
        <v>2023.01</v>
      </c>
      <c r="Z240" s="16">
        <v>2023.12</v>
      </c>
      <c r="AA240" s="16">
        <f t="shared" si="4"/>
        <v>255</v>
      </c>
      <c r="AB240" s="16">
        <v>120</v>
      </c>
      <c r="AC240" s="16"/>
      <c r="AD240" s="16"/>
      <c r="AE240" s="16">
        <v>135</v>
      </c>
      <c r="AF240" s="16">
        <v>19</v>
      </c>
      <c r="AG240" s="16">
        <v>5</v>
      </c>
      <c r="AH240" s="16" t="s">
        <v>57</v>
      </c>
      <c r="AI240" s="16" t="s">
        <v>57</v>
      </c>
      <c r="AJ240" s="16" t="s">
        <v>57</v>
      </c>
      <c r="AK240" s="16" t="s">
        <v>77</v>
      </c>
      <c r="AL240" s="16" t="s">
        <v>57</v>
      </c>
      <c r="AM240" s="16" t="s">
        <v>77</v>
      </c>
      <c r="AN240" s="16" t="s">
        <v>865</v>
      </c>
      <c r="AO240" s="16" t="s">
        <v>77</v>
      </c>
      <c r="AP240" s="16" t="s">
        <v>865</v>
      </c>
      <c r="AQ240" s="16" t="s">
        <v>2440</v>
      </c>
      <c r="AR240" s="16" t="s">
        <v>2441</v>
      </c>
      <c r="AS240" s="13"/>
    </row>
    <row r="241" s="1" customFormat="1" ht="63" customHeight="1" spans="1:45">
      <c r="A241" s="10">
        <v>235</v>
      </c>
      <c r="B241" s="11" t="s">
        <v>2430</v>
      </c>
      <c r="C241" s="14" t="s">
        <v>57</v>
      </c>
      <c r="D241" s="23" t="s">
        <v>2453</v>
      </c>
      <c r="E241" s="13" t="s">
        <v>81</v>
      </c>
      <c r="F241" s="13" t="s">
        <v>2454</v>
      </c>
      <c r="G241" s="15" t="s">
        <v>2455</v>
      </c>
      <c r="H241" s="13" t="s">
        <v>62</v>
      </c>
      <c r="I241" s="13" t="s">
        <v>2456</v>
      </c>
      <c r="J241" s="21" t="s">
        <v>2457</v>
      </c>
      <c r="K241" s="21" t="s">
        <v>2458</v>
      </c>
      <c r="L241" s="21" t="s">
        <v>2459</v>
      </c>
      <c r="M241" s="21" t="s">
        <v>2460</v>
      </c>
      <c r="N241" s="21" t="s">
        <v>165</v>
      </c>
      <c r="O241" s="21" t="s">
        <v>166</v>
      </c>
      <c r="P241" s="21" t="s">
        <v>2461</v>
      </c>
      <c r="Q241" s="21" t="s">
        <v>2462</v>
      </c>
      <c r="R241" s="21" t="s">
        <v>2459</v>
      </c>
      <c r="S241" s="21" t="s">
        <v>103</v>
      </c>
      <c r="T241" s="21" t="s">
        <v>1875</v>
      </c>
      <c r="U241" s="21" t="s">
        <v>105</v>
      </c>
      <c r="V241" s="16" t="s">
        <v>2439</v>
      </c>
      <c r="W241" s="21">
        <v>2023</v>
      </c>
      <c r="X241" s="21" t="s">
        <v>77</v>
      </c>
      <c r="Y241" s="21">
        <v>2023.01</v>
      </c>
      <c r="Z241" s="21">
        <v>2023.12</v>
      </c>
      <c r="AA241" s="16">
        <f t="shared" si="4"/>
        <v>73.5</v>
      </c>
      <c r="AB241" s="21">
        <v>73.5</v>
      </c>
      <c r="AC241" s="21"/>
      <c r="AD241" s="21"/>
      <c r="AE241" s="21"/>
      <c r="AF241" s="21">
        <v>41</v>
      </c>
      <c r="AG241" s="21">
        <v>8</v>
      </c>
      <c r="AH241" s="21" t="s">
        <v>57</v>
      </c>
      <c r="AI241" s="21" t="s">
        <v>57</v>
      </c>
      <c r="AJ241" s="21" t="s">
        <v>57</v>
      </c>
      <c r="AK241" s="21" t="s">
        <v>77</v>
      </c>
      <c r="AL241" s="21" t="s">
        <v>57</v>
      </c>
      <c r="AM241" s="21" t="s">
        <v>57</v>
      </c>
      <c r="AN241" s="21" t="s">
        <v>171</v>
      </c>
      <c r="AO241" s="21" t="s">
        <v>57</v>
      </c>
      <c r="AP241" s="21" t="s">
        <v>171</v>
      </c>
      <c r="AQ241" s="21" t="s">
        <v>2440</v>
      </c>
      <c r="AR241" s="21" t="s">
        <v>2441</v>
      </c>
      <c r="AS241" s="14"/>
    </row>
    <row r="242" s="1" customFormat="1" ht="63" customHeight="1" spans="1:45">
      <c r="A242" s="10">
        <v>236</v>
      </c>
      <c r="B242" s="11" t="s">
        <v>2430</v>
      </c>
      <c r="C242" s="17" t="s">
        <v>57</v>
      </c>
      <c r="D242" s="13" t="s">
        <v>2463</v>
      </c>
      <c r="E242" s="16" t="s">
        <v>59</v>
      </c>
      <c r="F242" s="16" t="s">
        <v>109</v>
      </c>
      <c r="G242" s="16" t="s">
        <v>2464</v>
      </c>
      <c r="H242" s="16" t="s">
        <v>62</v>
      </c>
      <c r="I242" s="16" t="s">
        <v>2430</v>
      </c>
      <c r="J242" s="16" t="s">
        <v>2465</v>
      </c>
      <c r="K242" s="16" t="s">
        <v>2466</v>
      </c>
      <c r="L242" s="16" t="s">
        <v>2465</v>
      </c>
      <c r="M242" s="16" t="s">
        <v>2467</v>
      </c>
      <c r="N242" s="16" t="s">
        <v>165</v>
      </c>
      <c r="O242" s="16" t="s">
        <v>166</v>
      </c>
      <c r="P242" s="16" t="s">
        <v>2468</v>
      </c>
      <c r="Q242" s="16" t="s">
        <v>2469</v>
      </c>
      <c r="R242" s="16" t="s">
        <v>2470</v>
      </c>
      <c r="S242" s="16" t="s">
        <v>103</v>
      </c>
      <c r="T242" s="16" t="s">
        <v>1875</v>
      </c>
      <c r="U242" s="16" t="s">
        <v>105</v>
      </c>
      <c r="V242" s="16" t="s">
        <v>2471</v>
      </c>
      <c r="W242" s="16">
        <v>2023</v>
      </c>
      <c r="X242" s="16" t="s">
        <v>77</v>
      </c>
      <c r="Y242" s="16">
        <v>2023.01</v>
      </c>
      <c r="Z242" s="16">
        <v>2023.12</v>
      </c>
      <c r="AA242" s="16">
        <f t="shared" si="4"/>
        <v>226.9</v>
      </c>
      <c r="AB242" s="16">
        <v>100</v>
      </c>
      <c r="AC242" s="16"/>
      <c r="AD242" s="16"/>
      <c r="AE242" s="16">
        <v>126.9</v>
      </c>
      <c r="AF242" s="16">
        <v>64</v>
      </c>
      <c r="AG242" s="16">
        <v>26</v>
      </c>
      <c r="AH242" s="16" t="s">
        <v>57</v>
      </c>
      <c r="AI242" s="16" t="s">
        <v>57</v>
      </c>
      <c r="AJ242" s="16" t="s">
        <v>57</v>
      </c>
      <c r="AK242" s="16" t="s">
        <v>77</v>
      </c>
      <c r="AL242" s="16" t="s">
        <v>57</v>
      </c>
      <c r="AM242" s="16" t="s">
        <v>77</v>
      </c>
      <c r="AN242" s="16" t="s">
        <v>1135</v>
      </c>
      <c r="AO242" s="16" t="s">
        <v>77</v>
      </c>
      <c r="AP242" s="16" t="s">
        <v>1135</v>
      </c>
      <c r="AQ242" s="16" t="s">
        <v>2440</v>
      </c>
      <c r="AR242" s="16" t="s">
        <v>2441</v>
      </c>
      <c r="AS242" s="13"/>
    </row>
    <row r="243" s="1" customFormat="1" ht="63" customHeight="1" spans="1:45">
      <c r="A243" s="10">
        <v>237</v>
      </c>
      <c r="B243" s="11" t="s">
        <v>2430</v>
      </c>
      <c r="C243" s="17" t="s">
        <v>57</v>
      </c>
      <c r="D243" s="13" t="s">
        <v>2472</v>
      </c>
      <c r="E243" s="16" t="s">
        <v>59</v>
      </c>
      <c r="F243" s="16" t="s">
        <v>109</v>
      </c>
      <c r="G243" s="16" t="s">
        <v>2473</v>
      </c>
      <c r="H243" s="16" t="s">
        <v>62</v>
      </c>
      <c r="I243" s="16" t="s">
        <v>2474</v>
      </c>
      <c r="J243" s="16" t="s">
        <v>2475</v>
      </c>
      <c r="K243" s="16" t="s">
        <v>2476</v>
      </c>
      <c r="L243" s="16" t="s">
        <v>2475</v>
      </c>
      <c r="M243" s="16" t="s">
        <v>2477</v>
      </c>
      <c r="N243" s="16" t="s">
        <v>165</v>
      </c>
      <c r="O243" s="16" t="s">
        <v>166</v>
      </c>
      <c r="P243" s="16" t="s">
        <v>2478</v>
      </c>
      <c r="Q243" s="16" t="s">
        <v>2479</v>
      </c>
      <c r="R243" s="16" t="s">
        <v>2480</v>
      </c>
      <c r="S243" s="16" t="s">
        <v>103</v>
      </c>
      <c r="T243" s="16" t="s">
        <v>1875</v>
      </c>
      <c r="U243" s="16" t="s">
        <v>105</v>
      </c>
      <c r="V243" s="16" t="s">
        <v>2481</v>
      </c>
      <c r="W243" s="16">
        <v>2023</v>
      </c>
      <c r="X243" s="16" t="s">
        <v>77</v>
      </c>
      <c r="Y243" s="16">
        <v>2023.01</v>
      </c>
      <c r="Z243" s="16">
        <v>2023.12</v>
      </c>
      <c r="AA243" s="16">
        <f t="shared" si="4"/>
        <v>177.33</v>
      </c>
      <c r="AB243" s="16">
        <v>87.92</v>
      </c>
      <c r="AC243" s="16"/>
      <c r="AD243" s="16"/>
      <c r="AE243" s="16">
        <v>89.41</v>
      </c>
      <c r="AF243" s="16">
        <v>33</v>
      </c>
      <c r="AG243" s="16">
        <v>27</v>
      </c>
      <c r="AH243" s="16" t="s">
        <v>57</v>
      </c>
      <c r="AI243" s="16" t="s">
        <v>57</v>
      </c>
      <c r="AJ243" s="16" t="s">
        <v>57</v>
      </c>
      <c r="AK243" s="16" t="s">
        <v>77</v>
      </c>
      <c r="AL243" s="16" t="s">
        <v>57</v>
      </c>
      <c r="AM243" s="16" t="s">
        <v>77</v>
      </c>
      <c r="AN243" s="16" t="s">
        <v>865</v>
      </c>
      <c r="AO243" s="16" t="s">
        <v>77</v>
      </c>
      <c r="AP243" s="16" t="s">
        <v>865</v>
      </c>
      <c r="AQ243" s="16" t="s">
        <v>2440</v>
      </c>
      <c r="AR243" s="16" t="s">
        <v>2441</v>
      </c>
      <c r="AS243" s="13"/>
    </row>
    <row r="244" s="1" customFormat="1" ht="63" customHeight="1" spans="1:45">
      <c r="A244" s="10">
        <v>238</v>
      </c>
      <c r="B244" s="11" t="s">
        <v>2430</v>
      </c>
      <c r="C244" s="14" t="s">
        <v>77</v>
      </c>
      <c r="D244" s="13" t="s">
        <v>2482</v>
      </c>
      <c r="E244" s="16" t="s">
        <v>81</v>
      </c>
      <c r="F244" s="16" t="s">
        <v>174</v>
      </c>
      <c r="G244" s="16" t="s">
        <v>2483</v>
      </c>
      <c r="H244" s="16" t="s">
        <v>62</v>
      </c>
      <c r="I244" s="16" t="s">
        <v>2484</v>
      </c>
      <c r="J244" s="16" t="s">
        <v>2485</v>
      </c>
      <c r="K244" s="16" t="s">
        <v>2435</v>
      </c>
      <c r="L244" s="16" t="s">
        <v>2485</v>
      </c>
      <c r="M244" s="16" t="s">
        <v>2486</v>
      </c>
      <c r="N244" s="16" t="s">
        <v>2487</v>
      </c>
      <c r="O244" s="16" t="s">
        <v>166</v>
      </c>
      <c r="P244" s="16" t="s">
        <v>2488</v>
      </c>
      <c r="Q244" s="16" t="s">
        <v>2462</v>
      </c>
      <c r="R244" s="16" t="s">
        <v>2489</v>
      </c>
      <c r="S244" s="16" t="s">
        <v>73</v>
      </c>
      <c r="T244" s="16" t="s">
        <v>1875</v>
      </c>
      <c r="U244" s="16" t="s">
        <v>105</v>
      </c>
      <c r="V244" s="16" t="s">
        <v>2439</v>
      </c>
      <c r="W244" s="16">
        <v>2023</v>
      </c>
      <c r="X244" s="16" t="s">
        <v>77</v>
      </c>
      <c r="Y244" s="16">
        <v>2023.01</v>
      </c>
      <c r="Z244" s="16">
        <v>2023.12</v>
      </c>
      <c r="AA244" s="16">
        <f t="shared" si="4"/>
        <v>46.5</v>
      </c>
      <c r="AB244" s="16">
        <v>46.5</v>
      </c>
      <c r="AC244" s="16"/>
      <c r="AD244" s="16"/>
      <c r="AE244" s="16"/>
      <c r="AF244" s="16">
        <v>18</v>
      </c>
      <c r="AG244" s="16">
        <v>3</v>
      </c>
      <c r="AH244" s="16" t="s">
        <v>57</v>
      </c>
      <c r="AI244" s="16" t="s">
        <v>57</v>
      </c>
      <c r="AJ244" s="16" t="s">
        <v>57</v>
      </c>
      <c r="AK244" s="16" t="s">
        <v>77</v>
      </c>
      <c r="AL244" s="16" t="s">
        <v>77</v>
      </c>
      <c r="AM244" s="16" t="s">
        <v>57</v>
      </c>
      <c r="AN244" s="16" t="s">
        <v>171</v>
      </c>
      <c r="AO244" s="16" t="s">
        <v>57</v>
      </c>
      <c r="AP244" s="16" t="s">
        <v>171</v>
      </c>
      <c r="AQ244" s="16" t="s">
        <v>2440</v>
      </c>
      <c r="AR244" s="16" t="s">
        <v>2441</v>
      </c>
      <c r="AS244" s="13"/>
    </row>
    <row r="245" s="1" customFormat="1" ht="63" customHeight="1" spans="1:45">
      <c r="A245" s="10">
        <v>239</v>
      </c>
      <c r="B245" s="14" t="s">
        <v>2430</v>
      </c>
      <c r="C245" s="17" t="s">
        <v>57</v>
      </c>
      <c r="D245" s="13" t="s">
        <v>2490</v>
      </c>
      <c r="E245" s="16" t="s">
        <v>59</v>
      </c>
      <c r="F245" s="16" t="s">
        <v>135</v>
      </c>
      <c r="G245" s="16" t="s">
        <v>2491</v>
      </c>
      <c r="H245" s="16" t="s">
        <v>62</v>
      </c>
      <c r="I245" s="16" t="s">
        <v>2492</v>
      </c>
      <c r="J245" s="16" t="s">
        <v>2493</v>
      </c>
      <c r="K245" s="16" t="s">
        <v>2476</v>
      </c>
      <c r="L245" s="16" t="s">
        <v>2493</v>
      </c>
      <c r="M245" s="16" t="s">
        <v>2494</v>
      </c>
      <c r="N245" s="16" t="s">
        <v>165</v>
      </c>
      <c r="O245" s="16" t="s">
        <v>166</v>
      </c>
      <c r="P245" s="16" t="s">
        <v>2495</v>
      </c>
      <c r="Q245" s="16" t="s">
        <v>2496</v>
      </c>
      <c r="R245" s="16" t="s">
        <v>2497</v>
      </c>
      <c r="S245" s="16" t="s">
        <v>103</v>
      </c>
      <c r="T245" s="16" t="s">
        <v>1875</v>
      </c>
      <c r="U245" s="16" t="s">
        <v>105</v>
      </c>
      <c r="V245" s="16" t="s">
        <v>2498</v>
      </c>
      <c r="W245" s="16">
        <v>2023</v>
      </c>
      <c r="X245" s="16" t="s">
        <v>77</v>
      </c>
      <c r="Y245" s="16">
        <v>2023.01</v>
      </c>
      <c r="Z245" s="16">
        <v>2023.12</v>
      </c>
      <c r="AA245" s="16">
        <f t="shared" si="4"/>
        <v>158.6</v>
      </c>
      <c r="AB245" s="16">
        <v>83.6</v>
      </c>
      <c r="AC245" s="16"/>
      <c r="AD245" s="16"/>
      <c r="AE245" s="16">
        <v>75</v>
      </c>
      <c r="AF245" s="16">
        <v>31</v>
      </c>
      <c r="AG245" s="16">
        <v>11</v>
      </c>
      <c r="AH245" s="16" t="s">
        <v>57</v>
      </c>
      <c r="AI245" s="16" t="s">
        <v>57</v>
      </c>
      <c r="AJ245" s="16" t="s">
        <v>57</v>
      </c>
      <c r="AK245" s="16" t="s">
        <v>77</v>
      </c>
      <c r="AL245" s="16" t="s">
        <v>57</v>
      </c>
      <c r="AM245" s="16" t="s">
        <v>77</v>
      </c>
      <c r="AN245" s="16" t="s">
        <v>865</v>
      </c>
      <c r="AO245" s="16" t="s">
        <v>77</v>
      </c>
      <c r="AP245" s="16" t="s">
        <v>865</v>
      </c>
      <c r="AQ245" s="16" t="s">
        <v>2440</v>
      </c>
      <c r="AR245" s="16" t="s">
        <v>2441</v>
      </c>
      <c r="AS245" s="13"/>
    </row>
  </sheetData>
  <autoFilter ref="A6:AS245">
    <extLst/>
  </autoFilter>
  <sortState ref="A75:AS82">
    <sortCondition ref="A75"/>
  </sortState>
  <mergeCells count="57">
    <mergeCell ref="A1:AR1"/>
    <mergeCell ref="L2:T2"/>
    <mergeCell ref="U2:V2"/>
    <mergeCell ref="Y2:Z2"/>
    <mergeCell ref="AA2:AE2"/>
    <mergeCell ref="AF2:AG2"/>
    <mergeCell ref="AJ2:AK2"/>
    <mergeCell ref="AM2:AN2"/>
    <mergeCell ref="AO2:AP2"/>
    <mergeCell ref="M3:P3"/>
    <mergeCell ref="Q3:S3"/>
    <mergeCell ref="AB3:AD3"/>
    <mergeCell ref="A2:A5"/>
    <mergeCell ref="B2:B5"/>
    <mergeCell ref="C2:C5"/>
    <mergeCell ref="D2:D5"/>
    <mergeCell ref="E2:E5"/>
    <mergeCell ref="F2:F5"/>
    <mergeCell ref="G2:G5"/>
    <mergeCell ref="H2:H5"/>
    <mergeCell ref="I2:I5"/>
    <mergeCell ref="J2:J5"/>
    <mergeCell ref="K2:K5"/>
    <mergeCell ref="L3:L5"/>
    <mergeCell ref="M4:M5"/>
    <mergeCell ref="N4:N5"/>
    <mergeCell ref="O4:O5"/>
    <mergeCell ref="P4:P5"/>
    <mergeCell ref="Q4:Q5"/>
    <mergeCell ref="R4:R5"/>
    <mergeCell ref="S4:S5"/>
    <mergeCell ref="T3:T5"/>
    <mergeCell ref="U3:U5"/>
    <mergeCell ref="V3:V5"/>
    <mergeCell ref="W2:W5"/>
    <mergeCell ref="X2:X5"/>
    <mergeCell ref="Y3:Y5"/>
    <mergeCell ref="Z3:Z5"/>
    <mergeCell ref="AA3:AA5"/>
    <mergeCell ref="AB4:AB5"/>
    <mergeCell ref="AC4:AC5"/>
    <mergeCell ref="AD4:AD5"/>
    <mergeCell ref="AE3:AE5"/>
    <mergeCell ref="AF3:AF5"/>
    <mergeCell ref="AG3:AG5"/>
    <mergeCell ref="AH2:AH5"/>
    <mergeCell ref="AI2:AI5"/>
    <mergeCell ref="AJ3:AJ5"/>
    <mergeCell ref="AK3:AK5"/>
    <mergeCell ref="AL2:AL5"/>
    <mergeCell ref="AM3:AM5"/>
    <mergeCell ref="AN3:AN5"/>
    <mergeCell ref="AO3:AO5"/>
    <mergeCell ref="AP3:AP5"/>
    <mergeCell ref="AQ2:AQ5"/>
    <mergeCell ref="AR2:AR5"/>
    <mergeCell ref="AS2:AS5"/>
  </mergeCells>
  <dataValidations count="3">
    <dataValidation type="list" allowBlank="1" showInputMessage="1" showErrorMessage="1" sqref="E31 E32 E228 E33:E34 E35:E36 E37:E39">
      <formula1>项目类型</formula1>
    </dataValidation>
    <dataValidation type="list" allowBlank="1" showInputMessage="1" showErrorMessage="1" sqref="F89 F93 F228 F90:F91 F95:F96">
      <formula1>INDIRECT(E89)</formula1>
    </dataValidation>
    <dataValidation type="list" allowBlank="1" showInputMessage="1" showErrorMessage="1" errorTitle="错误" error="你选择的不是下拉列表中的选项。" sqref="E188 E193">
      <formula1>项目类型</formula1>
    </dataValidation>
  </dataValidations>
  <pageMargins left="0.393055555555556" right="0.393055555555556" top="0.393055555555556" bottom="0.196527777777778" header="0.5" footer="0.5"/>
  <pageSetup paperSize="9" scale="28" fitToHeight="0" orientation="landscape" horizontalDpi="600"/>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重庆市忠县2023年巩固拓展脱贫攻坚成果和乡村振兴项目库明细表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2022-09-17T07:35:00Z</dcterms:created>
  <dcterms:modified xsi:type="dcterms:W3CDTF">2023-04-14T06:46:19Z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eadingLayout">
    <vt:bool>true</vt:bool>
  </property>
  <property fmtid="{D5CDD505-2E9C-101B-9397-08002B2CF9AE}" pid="4" name="ICV">
    <vt:lpwstr>3DE9D47B8C9148EC9E949A97F8FAAEE8</vt:lpwstr>
  </property>
</Properties>
</file>