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 tabRatio="961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一般公共预算支出'!$A$1:$E$15</definedName>
    <definedName name="_xlnm.Print_Area" localSheetId="3">'3 一般公共预算财政基本支出'!$A$1:$E$59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部门收入总表'!$A$1:$L$28</definedName>
    <definedName name="_xlnm.Print_Area" localSheetId="8">'8 部门支出总表'!$A$1:$H$27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9"/>
  <c r="B14"/>
  <c r="D14"/>
  <c r="D15" s="1"/>
  <c r="E18" i="4"/>
  <c r="B18" l="1"/>
  <c r="G16"/>
  <c r="G18" s="1"/>
  <c r="F16"/>
  <c r="F18" s="1"/>
  <c r="E16"/>
  <c r="D16" l="1"/>
  <c r="D18" s="1"/>
  <c r="D17" i="9"/>
</calcChain>
</file>

<file path=xl/sharedStrings.xml><?xml version="1.0" encoding="utf-8"?>
<sst xmlns="http://schemas.openxmlformats.org/spreadsheetml/2006/main" count="1837" uniqueCount="583">
  <si>
    <t>2018-2019年公开单位对比表</t>
    <phoneticPr fontId="3" type="noConversion"/>
  </si>
  <si>
    <t>新单位编码</t>
  </si>
  <si>
    <t>序号</t>
  </si>
  <si>
    <t>2018年预算单位-旧</t>
  </si>
  <si>
    <t>涉改部门</t>
  </si>
  <si>
    <t>2019公开使用名称</t>
    <phoneticPr fontId="3" type="noConversion"/>
  </si>
  <si>
    <t>业务处室</t>
  </si>
  <si>
    <t>预算单位级次</t>
    <phoneticPr fontId="3" type="noConversion"/>
  </si>
  <si>
    <t>专员办确认纳入公开</t>
    <phoneticPr fontId="3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</si>
  <si>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</si>
  <si>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</si>
  <si>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</si>
  <si>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</si>
  <si>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</si>
  <si>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</si>
  <si>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</si>
  <si>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</si>
  <si>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</si>
  <si>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</si>
  <si>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</si>
  <si>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</si>
  <si>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</si>
  <si>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</si>
  <si>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</si>
  <si>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</si>
  <si>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</si>
  <si>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</si>
  <si>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</si>
  <si>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</si>
  <si>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</si>
  <si>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</si>
  <si>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</si>
  <si>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</si>
  <si>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</si>
  <si>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</si>
  <si>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</si>
  <si>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</si>
  <si>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</si>
  <si>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</si>
  <si>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</si>
  <si>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</si>
  <si>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</si>
  <si>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</si>
  <si>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</si>
  <si>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</si>
  <si>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</si>
  <si>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</si>
  <si>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</si>
  <si>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</si>
  <si>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</si>
  <si>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</si>
  <si>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</si>
  <si>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</si>
  <si>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</si>
  <si>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</si>
  <si>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</si>
  <si>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</si>
  <si>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</si>
  <si>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</si>
  <si>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</si>
  <si>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</si>
  <si>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</si>
  <si>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</si>
  <si>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</si>
  <si>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</si>
  <si>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</si>
  <si>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</si>
  <si>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</si>
  <si>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3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</si>
  <si>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</si>
  <si>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</si>
  <si>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</si>
  <si>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</si>
  <si>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</si>
  <si>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</si>
  <si>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</si>
  <si>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</si>
  <si>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</si>
  <si>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</si>
  <si>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</si>
  <si>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</si>
  <si>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</si>
  <si>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</si>
  <si>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</si>
  <si>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</si>
  <si>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</si>
  <si>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</si>
  <si>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</si>
  <si>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</si>
  <si>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</si>
  <si>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</si>
  <si>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</si>
  <si>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</si>
  <si>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</si>
  <si>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</si>
  <si>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</si>
  <si>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</si>
  <si>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</si>
  <si>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</si>
  <si>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</si>
  <si>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</si>
  <si>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</si>
  <si>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</si>
  <si>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</si>
  <si>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</si>
  <si>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3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</si>
  <si>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</si>
  <si>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</si>
  <si>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</si>
  <si>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</si>
  <si>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</si>
  <si>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</si>
  <si>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</si>
  <si>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</si>
  <si>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</si>
  <si>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</si>
  <si>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</si>
  <si>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</si>
  <si>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</si>
  <si>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</si>
  <si>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</si>
  <si>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</si>
  <si>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</si>
  <si>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</si>
  <si>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</si>
  <si>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</si>
  <si>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</si>
  <si>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</si>
  <si>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</si>
  <si>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</si>
  <si>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</si>
  <si>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</si>
  <si>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</si>
  <si>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</si>
  <si>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</si>
  <si>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</si>
  <si>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</si>
  <si>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</si>
  <si>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</si>
  <si>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</si>
  <si>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</si>
  <si>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</si>
  <si>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</si>
  <si>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</si>
  <si>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</si>
  <si>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</si>
  <si>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</si>
  <si>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</si>
  <si>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</si>
  <si>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</si>
  <si>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</si>
  <si>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</si>
  <si>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</si>
  <si>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</si>
  <si>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</si>
  <si>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</si>
  <si>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</si>
  <si>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</si>
  <si>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</si>
  <si>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</si>
  <si>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</si>
  <si>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</si>
  <si>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</si>
  <si>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</si>
  <si>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</si>
  <si>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</si>
  <si>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</si>
  <si>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</si>
  <si>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</si>
  <si>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</si>
  <si>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</si>
  <si>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</si>
  <si>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</si>
  <si>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</si>
  <si>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</si>
  <si>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</si>
  <si>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</si>
  <si>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</si>
  <si>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</si>
  <si>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</si>
  <si>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</si>
  <si>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</si>
  <si>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</si>
  <si>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</si>
  <si>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</si>
  <si>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</si>
  <si>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</si>
  <si>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</si>
  <si>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</si>
  <si>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</si>
  <si>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</si>
  <si>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</si>
  <si>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</si>
  <si>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</si>
  <si>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</si>
  <si>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</si>
  <si>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</si>
  <si>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</si>
  <si>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</si>
  <si>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</si>
  <si>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</si>
  <si>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</si>
  <si>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</si>
  <si>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</si>
  <si>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</si>
  <si>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</si>
  <si>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</si>
  <si>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</si>
  <si>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</si>
  <si>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</si>
  <si>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</si>
  <si>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</si>
  <si>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</si>
  <si>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</si>
  <si>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</si>
  <si>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</si>
  <si>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</si>
  <si>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</si>
  <si>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</si>
  <si>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</si>
  <si>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</si>
  <si>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</si>
  <si>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</si>
  <si>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</si>
  <si>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</si>
  <si>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</si>
  <si>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</si>
  <si>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</si>
  <si>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</si>
  <si>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</si>
  <si>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</si>
  <si>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</si>
  <si>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</si>
  <si>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</si>
  <si>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</si>
  <si>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</si>
  <si>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</si>
  <si>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</si>
  <si>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</si>
  <si>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</si>
  <si>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</si>
  <si>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</si>
  <si>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</si>
  <si>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</si>
  <si>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</si>
  <si>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</si>
  <si>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</si>
  <si>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</si>
  <si>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</si>
  <si>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</si>
  <si>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</si>
  <si>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</si>
  <si>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</si>
  <si>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</si>
  <si>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</si>
  <si>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</si>
  <si>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</si>
  <si>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</si>
  <si>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</si>
  <si>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</si>
  <si>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</si>
  <si>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</si>
  <si>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</si>
  <si>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</si>
  <si>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</si>
  <si>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</si>
  <si>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</si>
  <si>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</si>
  <si>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</si>
  <si>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</si>
  <si>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</si>
  <si>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</si>
  <si>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</si>
  <si>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</si>
  <si>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</si>
  <si>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</si>
  <si>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</si>
  <si>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</si>
  <si>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</si>
  <si>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</si>
  <si>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</si>
  <si>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</si>
  <si>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</si>
  <si>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</si>
  <si>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</si>
  <si>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</si>
  <si>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</si>
  <si>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</si>
  <si>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</si>
  <si>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</si>
  <si>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</si>
  <si>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</si>
  <si>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</si>
  <si>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</si>
  <si>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</si>
  <si>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</si>
  <si>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</si>
  <si>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</si>
  <si>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</si>
  <si>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</si>
  <si>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</si>
  <si>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</si>
  <si>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</si>
  <si>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</si>
  <si>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</si>
  <si>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</si>
  <si>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</si>
  <si>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</si>
  <si>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3" type="noConversion"/>
  </si>
  <si>
    <t>重庆市农垦局（市农业投资集团）</t>
  </si>
  <si>
    <t>重庆市种畜场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</si>
  <si>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</si>
  <si>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</si>
  <si>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</si>
  <si>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</si>
  <si>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</si>
  <si>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</si>
  <si>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</si>
  <si>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</si>
  <si>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</si>
  <si>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</si>
  <si>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</si>
  <si>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</si>
  <si>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</si>
  <si>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</si>
  <si>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</si>
  <si>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</si>
  <si>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</si>
  <si>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</si>
  <si>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</si>
  <si>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</si>
  <si>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</si>
  <si>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</si>
  <si>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</si>
  <si>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</si>
  <si>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</si>
  <si>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</si>
  <si>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>301</t>
  </si>
  <si>
    <t>工资福利支出</t>
  </si>
  <si>
    <t xml:space="preserve">  30101</t>
  </si>
  <si>
    <t xml:space="preserve">  30102</t>
  </si>
  <si>
    <t xml:space="preserve">  30103</t>
  </si>
  <si>
    <t xml:space="preserve">  30107</t>
  </si>
  <si>
    <t xml:space="preserve">  30108</t>
  </si>
  <si>
    <t xml:space="preserve">  30109</t>
  </si>
  <si>
    <t xml:space="preserve">  30110</t>
  </si>
  <si>
    <t xml:space="preserve">  30111</t>
  </si>
  <si>
    <t xml:space="preserve">  公务员医疗补助缴费</t>
  </si>
  <si>
    <t xml:space="preserve">  30112</t>
  </si>
  <si>
    <t xml:space="preserve">  30113</t>
  </si>
  <si>
    <t xml:space="preserve">  30114</t>
  </si>
  <si>
    <t xml:space="preserve">  医疗费</t>
  </si>
  <si>
    <t xml:space="preserve">  30199</t>
  </si>
  <si>
    <t>302</t>
  </si>
  <si>
    <t>商品和服务支出</t>
  </si>
  <si>
    <t xml:space="preserve">  30201</t>
  </si>
  <si>
    <t xml:space="preserve">  30202</t>
  </si>
  <si>
    <t xml:space="preserve">  30203</t>
  </si>
  <si>
    <t xml:space="preserve">  30204</t>
  </si>
  <si>
    <t xml:space="preserve">  30205</t>
  </si>
  <si>
    <t xml:space="preserve">  30206</t>
  </si>
  <si>
    <t xml:space="preserve">  30207</t>
  </si>
  <si>
    <t xml:space="preserve">  30208</t>
  </si>
  <si>
    <t xml:space="preserve">  取暖费</t>
  </si>
  <si>
    <t xml:space="preserve">  30209</t>
  </si>
  <si>
    <t xml:space="preserve">  30211</t>
  </si>
  <si>
    <t xml:space="preserve">  30212</t>
  </si>
  <si>
    <t xml:space="preserve">  因公出国（境）费用</t>
  </si>
  <si>
    <t xml:space="preserve">  30213</t>
  </si>
  <si>
    <t xml:space="preserve">  30214</t>
  </si>
  <si>
    <t xml:space="preserve">  30215</t>
  </si>
  <si>
    <t xml:space="preserve">  会议费</t>
  </si>
  <si>
    <t xml:space="preserve">  30216</t>
  </si>
  <si>
    <t xml:space="preserve">  30217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</si>
  <si>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</si>
  <si>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</si>
  <si>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</si>
  <si>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</si>
  <si>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</si>
  <si>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</si>
  <si>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</si>
  <si>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</si>
  <si>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</si>
  <si>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30227</t>
  </si>
  <si>
    <t xml:space="preserve">  30228</t>
  </si>
  <si>
    <t xml:space="preserve">  30229</t>
  </si>
  <si>
    <t xml:space="preserve">  30231</t>
  </si>
  <si>
    <t xml:space="preserve">  30239</t>
  </si>
  <si>
    <t xml:space="preserve">  30240</t>
  </si>
  <si>
    <t xml:space="preserve">  税金及附加费用</t>
  </si>
  <si>
    <t xml:space="preserve">  30299</t>
  </si>
  <si>
    <t>303</t>
  </si>
  <si>
    <t>对个人和家庭的补助</t>
  </si>
  <si>
    <t xml:space="preserve">  30305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</si>
  <si>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</si>
  <si>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</si>
  <si>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</si>
  <si>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</si>
  <si>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</si>
  <si>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</si>
  <si>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</si>
  <si>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</si>
  <si>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</si>
  <si>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</si>
  <si>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</si>
  <si>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</si>
  <si>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</si>
  <si>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</si>
  <si>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</si>
  <si>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</si>
  <si>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</si>
  <si>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</si>
  <si>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</si>
  <si>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</si>
  <si>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</si>
  <si>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</si>
  <si>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</si>
  <si>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</si>
  <si>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</si>
  <si>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</si>
  <si>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</si>
  <si>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</si>
  <si>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</si>
  <si>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</si>
  <si>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</si>
  <si>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</si>
  <si>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</si>
  <si>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</si>
  <si>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</si>
  <si>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工程类</t>
    <phoneticPr fontId="3" type="noConversion"/>
  </si>
  <si>
    <t>服务类</t>
    <phoneticPr fontId="3" type="noConversion"/>
  </si>
  <si>
    <t>货物类</t>
    <phoneticPr fontId="3" type="noConversion"/>
  </si>
  <si>
    <t>表1</t>
    <phoneticPr fontId="3" type="noConversion"/>
  </si>
  <si>
    <t>表9</t>
    <phoneticPr fontId="3" type="noConversion"/>
  </si>
  <si>
    <t>项目</t>
    <phoneticPr fontId="3" type="noConversion"/>
  </si>
  <si>
    <t>备注：本表反映2020年当年一般公共预算财政拨款支出情况。</t>
    <phoneticPr fontId="3" type="noConversion"/>
  </si>
  <si>
    <t>2020年预算数</t>
    <phoneticPr fontId="3" type="noConversion"/>
  </si>
  <si>
    <t>2020年基本支出</t>
    <phoneticPr fontId="3" type="noConversion"/>
  </si>
  <si>
    <t>事业收入预算</t>
    <phoneticPr fontId="3" type="noConversion"/>
  </si>
  <si>
    <t>事业单位经营收入预算</t>
    <phoneticPr fontId="3" type="noConversion"/>
  </si>
  <si>
    <t>其他收入预算</t>
    <phoneticPr fontId="3" type="noConversion"/>
  </si>
  <si>
    <t>非教育收费收入预算</t>
    <phoneticPr fontId="3" type="noConversion"/>
  </si>
  <si>
    <t>教育收费收预算入</t>
    <phoneticPr fontId="3" type="noConversion"/>
  </si>
  <si>
    <t>教育收费收入预算</t>
    <phoneticPr fontId="3" type="noConversion"/>
  </si>
  <si>
    <t>本年收入总计</t>
    <phoneticPr fontId="3" type="noConversion"/>
  </si>
  <si>
    <t>本年支出总计</t>
    <phoneticPr fontId="3" type="noConversion"/>
  </si>
  <si>
    <t>（备注：本单位无政府性基金预算收支，故此表无数据。）</t>
    <phoneticPr fontId="3" type="noConversion"/>
  </si>
  <si>
    <t>2020年部门(单位)预算整体绩效目标表</t>
  </si>
  <si>
    <t>部门(单位)名称</t>
  </si>
  <si>
    <t>预算支出总量（万元）</t>
    <phoneticPr fontId="23" type="noConversion"/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</si>
  <si>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</si>
  <si>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</si>
  <si>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</si>
  <si>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</si>
  <si>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</si>
  <si>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</si>
  <si>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</si>
  <si>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</si>
  <si>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</si>
  <si>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</si>
  <si>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</si>
  <si>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</si>
  <si>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</si>
  <si>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</si>
  <si>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</si>
  <si>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2020年部门(单位)整体绩效目标表（2020年暂不公开）</t>
    <phoneticPr fontId="23" type="noConversion"/>
  </si>
  <si>
    <t>2020年县级重点专项资金绩效目标表（一级项目）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</si>
  <si>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</si>
  <si>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</si>
  <si>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</si>
  <si>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</si>
  <si>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</si>
  <si>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</si>
  <si>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</si>
  <si>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单位：元</t>
    <phoneticPr fontId="3" type="noConversion"/>
  </si>
  <si>
    <t>一般公共服务支出</t>
  </si>
  <si>
    <t>教育支出</t>
  </si>
  <si>
    <t>社会保障和就业支出</t>
  </si>
  <si>
    <t>卫生健康支出</t>
  </si>
  <si>
    <t>住房保障支出</t>
  </si>
  <si>
    <t>合  计</t>
  </si>
  <si>
    <t>201</t>
  </si>
  <si>
    <t xml:space="preserve">  20138</t>
  </si>
  <si>
    <t xml:space="preserve">  市场监督管理事务</t>
  </si>
  <si>
    <t xml:space="preserve">    2013801</t>
  </si>
  <si>
    <t xml:space="preserve">    行政运行</t>
  </si>
  <si>
    <t xml:space="preserve">    2013802</t>
  </si>
  <si>
    <t xml:space="preserve">    一般行政管理事务</t>
  </si>
  <si>
    <t xml:space="preserve">    2013850</t>
  </si>
  <si>
    <t xml:space="preserve">    事业运行</t>
  </si>
  <si>
    <t>205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</si>
  <si>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</si>
  <si>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</si>
  <si>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</si>
  <si>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</si>
  <si>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</si>
  <si>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</si>
  <si>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</si>
  <si>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</si>
  <si>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</si>
  <si>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</si>
  <si>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</si>
  <si>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</si>
  <si>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</si>
  <si>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</si>
  <si>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</si>
  <si>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</si>
  <si>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</si>
  <si>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</si>
  <si>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</si>
  <si>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</si>
  <si>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</si>
  <si>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</si>
  <si>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</si>
  <si>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</si>
  <si>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</si>
  <si>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</si>
  <si>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</si>
  <si>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</t>
  </si>
  <si>
    <t xml:space="preserve">    合  计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</si>
  <si>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</si>
  <si>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</si>
  <si>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</si>
  <si>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</si>
  <si>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</si>
  <si>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</si>
  <si>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</si>
  <si>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</si>
  <si>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 医疗费</t>
  </si>
  <si>
    <t xml:space="preserve">    其他工资福利支出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</si>
  <si>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</si>
  <si>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</si>
  <si>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</si>
  <si>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</si>
  <si>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</si>
  <si>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</si>
  <si>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</si>
  <si>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物业管理费</t>
  </si>
  <si>
    <t xml:space="preserve">    差旅费</t>
  </si>
  <si>
    <t xml:space="preserve">    维修（护）费</t>
  </si>
  <si>
    <t xml:space="preserve">    租赁费</t>
  </si>
  <si>
    <t xml:space="preserve">    培训费</t>
  </si>
  <si>
    <t xml:space="preserve">    公务接待费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</si>
  <si>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</si>
  <si>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</si>
  <si>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</si>
  <si>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</si>
  <si>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</si>
  <si>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</si>
  <si>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</si>
  <si>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30301</t>
  </si>
  <si>
    <r>
      <t xml:space="preserve">  </t>
    </r>
    <r>
      <rPr>
        <sz val="10"/>
        <rFont val="宋体"/>
        <family val="3"/>
        <charset val="134"/>
      </rPr>
      <t>离休费</t>
    </r>
    <phoneticPr fontId="3" type="noConversion"/>
  </si>
  <si>
    <r>
      <t xml:space="preserve">  </t>
    </r>
    <r>
      <rPr>
        <sz val="10"/>
        <rFont val="宋体"/>
        <family val="3"/>
        <charset val="134"/>
      </rPr>
      <t>生活补助</t>
    </r>
    <phoneticPr fontId="3" type="noConversion"/>
  </si>
  <si>
    <r>
      <t xml:space="preserve">  </t>
    </r>
    <r>
      <rPr>
        <sz val="10"/>
        <rFont val="宋体"/>
        <family val="3"/>
        <charset val="134"/>
      </rPr>
      <t>其他对个人和家庭的补助支出</t>
    </r>
    <phoneticPr fontId="3" type="noConversion"/>
  </si>
  <si>
    <t>消费者权益保护经费</t>
    <phoneticPr fontId="3" type="noConversion"/>
  </si>
  <si>
    <t>忠县财政局产业科</t>
    <phoneticPr fontId="3" type="noConversion"/>
  </si>
  <si>
    <t>通过开展消费者维权的一系列活动，提升消费者维护自身合法权益的意识和能力，净化消费市场，提高消费者的满意度、知晓率，并提高我们服务消费者、解决消费者纠纷的各项能力。</t>
    <phoneticPr fontId="6" type="noConversion"/>
  </si>
  <si>
    <t>根据关于印发《忠县市场监督管理局职能配置、内设机构和人员编制规定》的通知（忠委办〔2019〕70号）和重庆市财政局 重庆市市场监管局关于印发《市场监管部门机构改革有关经费和资产划转方案》的通知（渝财行〔2019〕35号）、《重庆市忠县工商行政管理局关于进一步规范12315值班补助发放管理的通知》（渝工商办发〔2018〕40号）、渝纪发〔2007〕6号文件要求。</t>
    <phoneticPr fontId="6" type="noConversion"/>
  </si>
  <si>
    <t>为保护消费者合法权益，提高消费者保护自身合法权益的能力，全年局机关、市场监管所24小时12315热线值班；精心组织开展3.15国际消费者权益保护日宣传活动，共出动执法人员800人次，发放宣传资料50000份,；处理消费纠纷200件；开展消费教育600人次，发放消费教育宣传资料30000份；开展“进社区、进农村、进校园、进企业、进商场”五进活动；帮助消费者做好消费提示、消费警示；每季度开展典型案例和受理投诉情况分析，并上报市消委会；组织消费者开展消费体察活动；与有关行政部门联动对商品进行监督检查。</t>
    <phoneticPr fontId="6" type="noConversion"/>
  </si>
  <si>
    <t>12315咨询投诉举报处置率</t>
    <phoneticPr fontId="6" type="noConversion"/>
  </si>
  <si>
    <t>%</t>
  </si>
  <si>
    <t>=</t>
    <phoneticPr fontId="6" type="noConversion"/>
  </si>
  <si>
    <t>服务对象满意度</t>
  </si>
  <si>
    <t>≥</t>
    <phoneticPr fontId="6" type="noConversion"/>
  </si>
  <si>
    <t>开展典型案例和受理投诉情况分析</t>
    <phoneticPr fontId="6" type="noConversion"/>
  </si>
  <si>
    <t>次</t>
    <phoneticPr fontId="6" type="noConversion"/>
  </si>
  <si>
    <t>无</t>
    <phoneticPr fontId="6" type="noConversion"/>
  </si>
  <si>
    <t>4</t>
    <phoneticPr fontId="6" type="noConversion"/>
  </si>
  <si>
    <t>开展3.15国际消费者权益保护日宣传活动</t>
    <phoneticPr fontId="6" type="noConversion"/>
  </si>
  <si>
    <t>场</t>
    <phoneticPr fontId="6" type="noConversion"/>
  </si>
  <si>
    <t>开展五进活动</t>
    <phoneticPr fontId="6" type="noConversion"/>
  </si>
  <si>
    <t>项目当年
绩效目标</t>
    <phoneticPr fontId="6" type="noConversion"/>
  </si>
  <si>
    <t>忠县市场监督管理局</t>
    <phoneticPr fontId="3" type="noConversion"/>
  </si>
  <si>
    <t>忠县市场监督管理局政府采购预算明细表</t>
    <phoneticPr fontId="6" type="noConversion"/>
  </si>
  <si>
    <t>忠县市场监督管理局部门支出总表</t>
    <phoneticPr fontId="3" type="noConversion"/>
  </si>
  <si>
    <t>忠县市场监督管理局部门收入总表</t>
    <phoneticPr fontId="3" type="noConversion"/>
  </si>
  <si>
    <t>忠县市场监督管理局部门收支总表</t>
    <phoneticPr fontId="3" type="noConversion"/>
  </si>
  <si>
    <t>忠县市场监督管理局政府性基金预算支出表</t>
    <phoneticPr fontId="3" type="noConversion"/>
  </si>
  <si>
    <t>忠县市场监督管理局一般公共预算“三公”经费支出表</t>
    <phoneticPr fontId="3" type="noConversion"/>
  </si>
  <si>
    <t>忠县市场监督管理局一般公共预算财政拨款基本支出预算表</t>
    <phoneticPr fontId="3" type="noConversion"/>
  </si>
  <si>
    <t>忠县市场监督管理局一般公共预算财政拨款支出预算表</t>
    <phoneticPr fontId="3" type="noConversion"/>
  </si>
  <si>
    <t>忠县市场监督管理局财政拨款收支总表</t>
    <phoneticPr fontId="3" type="noConversion"/>
  </si>
  <si>
    <t>一般公共预算拨款收入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</si>
</sst>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_);[Red]\(0\)"/>
    <numFmt numFmtId="178" formatCode="###,##0.00"/>
  </numFmts>
  <fonts count="2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11"/>
      <name val="宋体"/>
      <family val="3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b/>
      <sz val="16"/>
      <color indexed="8"/>
      <name val="SimSun"/>
      <charset val="134"/>
    </font>
    <font>
      <sz val="10"/>
      <name val="Arial"/>
      <family val="2"/>
    </font>
    <font>
      <sz val="20"/>
      <name val="方正小标宋_GBK"/>
      <family val="4"/>
      <charset val="134"/>
    </font>
    <font>
      <sz val="9"/>
      <name val="等线"/>
      <family val="2"/>
      <charset val="134"/>
      <scheme val="minor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10"/>
      <name val="Defaul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21" fillId="0" borderId="0"/>
    <xf numFmtId="0" fontId="1" fillId="0" borderId="0">
      <alignment vertical="center"/>
    </xf>
  </cellStyleXfs>
  <cellXfs count="17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0" xfId="0" applyAlignment="1">
      <alignment horizontal="center"/>
    </xf>
    <xf numFmtId="0" fontId="7" fillId="0" borderId="0" xfId="1" applyNumberFormat="1" applyFont="1" applyFill="1" applyAlignment="1" applyProtection="1">
      <alignment wrapText="1"/>
    </xf>
    <xf numFmtId="0" fontId="8" fillId="0" borderId="0" xfId="1" applyFont="1" applyAlignment="1">
      <alignment wrapText="1"/>
    </xf>
    <xf numFmtId="0" fontId="8" fillId="0" borderId="0" xfId="1" applyFont="1"/>
    <xf numFmtId="0" fontId="9" fillId="0" borderId="0" xfId="1" applyNumberFormat="1" applyFont="1" applyFill="1" applyAlignment="1" applyProtection="1">
      <alignment horizontal="centerContinuous"/>
    </xf>
    <xf numFmtId="0" fontId="8" fillId="0" borderId="0" xfId="1" applyFont="1" applyAlignment="1">
      <alignment horizontal="centerContinuous"/>
    </xf>
    <xf numFmtId="0" fontId="8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3" xfId="1" applyNumberFormat="1" applyFont="1" applyFill="1" applyBorder="1" applyAlignment="1">
      <alignment horizontal="right" vertical="center" wrapText="1"/>
    </xf>
    <xf numFmtId="4" fontId="10" fillId="0" borderId="2" xfId="1" applyNumberFormat="1" applyFont="1" applyBorder="1" applyAlignment="1">
      <alignment horizontal="left" vertical="center"/>
    </xf>
    <xf numFmtId="4" fontId="10" fillId="0" borderId="2" xfId="1" applyNumberFormat="1" applyFont="1" applyBorder="1" applyAlignment="1">
      <alignment horizontal="right" vertical="center"/>
    </xf>
    <xf numFmtId="0" fontId="10" fillId="0" borderId="4" xfId="1" applyFont="1" applyFill="1" applyBorder="1" applyAlignment="1">
      <alignment horizontal="left" vertical="center"/>
    </xf>
    <xf numFmtId="4" fontId="10" fillId="0" borderId="5" xfId="1" applyNumberFormat="1" applyFont="1" applyFill="1" applyBorder="1" applyAlignment="1" applyProtection="1">
      <alignment horizontal="righ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4" xfId="1" applyFont="1" applyBorder="1" applyAlignment="1">
      <alignment horizontal="left"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4" fontId="10" fillId="0" borderId="6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0" fontId="8" fillId="0" borderId="0" xfId="1" applyFont="1" applyFill="1"/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0" fontId="6" fillId="0" borderId="7" xfId="1" applyBorder="1" applyAlignment="1">
      <alignment wrapText="1"/>
    </xf>
    <xf numFmtId="0" fontId="6" fillId="0" borderId="0" xfId="1" applyAlignment="1">
      <alignment wrapText="1"/>
    </xf>
    <xf numFmtId="0" fontId="6" fillId="0" borderId="0" xfId="1"/>
    <xf numFmtId="0" fontId="7" fillId="0" borderId="0" xfId="2" applyNumberFormat="1" applyFont="1" applyFill="1" applyAlignment="1" applyProtection="1">
      <alignment horizontal="left" vertical="center"/>
    </xf>
    <xf numFmtId="0" fontId="6" fillId="0" borderId="0" xfId="2"/>
    <xf numFmtId="49" fontId="9" fillId="0" borderId="0" xfId="2" applyNumberFormat="1" applyFont="1" applyFill="1" applyAlignment="1" applyProtection="1">
      <alignment horizontal="centerContinuous"/>
    </xf>
    <xf numFmtId="0" fontId="12" fillId="0" borderId="0" xfId="2" applyFont="1" applyAlignment="1">
      <alignment horizontal="centerContinuous"/>
    </xf>
    <xf numFmtId="0" fontId="12" fillId="0" borderId="0" xfId="2" applyFont="1" applyFill="1" applyAlignment="1">
      <alignment horizontal="centerContinuous"/>
    </xf>
    <xf numFmtId="0" fontId="10" fillId="0" borderId="0" xfId="2" applyFont="1" applyFill="1"/>
    <xf numFmtId="0" fontId="10" fillId="0" borderId="0" xfId="2" applyFont="1"/>
    <xf numFmtId="0" fontId="10" fillId="0" borderId="0" xfId="2" applyNumberFormat="1" applyFont="1" applyFill="1" applyAlignment="1" applyProtection="1">
      <alignment horizontal="right"/>
    </xf>
    <xf numFmtId="0" fontId="11" fillId="0" borderId="2" xfId="2" applyNumberFormat="1" applyFont="1" applyFill="1" applyBorder="1" applyAlignment="1" applyProtection="1">
      <alignment horizontal="center" vertical="center"/>
    </xf>
    <xf numFmtId="0" fontId="6" fillId="0" borderId="0" xfId="2" applyFill="1"/>
    <xf numFmtId="0" fontId="13" fillId="0" borderId="0" xfId="2" applyFont="1" applyAlignment="1">
      <alignment horizontal="right" vertical="center"/>
    </xf>
    <xf numFmtId="0" fontId="12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0" fontId="8" fillId="0" borderId="0" xfId="2" applyFont="1"/>
    <xf numFmtId="0" fontId="11" fillId="0" borderId="1" xfId="2" applyNumberFormat="1" applyFont="1" applyFill="1" applyBorder="1" applyAlignment="1" applyProtection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8" fillId="0" borderId="0" xfId="2" applyFont="1" applyFill="1"/>
    <xf numFmtId="4" fontId="10" fillId="0" borderId="1" xfId="2" applyNumberFormat="1" applyFont="1" applyFill="1" applyBorder="1" applyAlignment="1">
      <alignment horizontal="right" vertical="center" wrapText="1"/>
    </xf>
    <xf numFmtId="0" fontId="9" fillId="0" borderId="0" xfId="2" applyFont="1" applyFill="1" applyAlignment="1">
      <alignment horizontal="centerContinuous"/>
    </xf>
    <xf numFmtId="0" fontId="10" fillId="0" borderId="0" xfId="2" applyFont="1" applyAlignment="1">
      <alignment horizontal="right"/>
    </xf>
    <xf numFmtId="0" fontId="11" fillId="0" borderId="3" xfId="2" applyNumberFormat="1" applyFont="1" applyFill="1" applyBorder="1" applyAlignment="1" applyProtection="1">
      <alignment horizontal="center" vertical="center"/>
    </xf>
    <xf numFmtId="4" fontId="10" fillId="0" borderId="4" xfId="2" applyNumberFormat="1" applyFont="1" applyFill="1" applyBorder="1" applyAlignment="1" applyProtection="1">
      <alignment horizontal="right" vertical="center" wrapText="1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Alignment="1">
      <alignment horizontal="right"/>
    </xf>
    <xf numFmtId="0" fontId="11" fillId="0" borderId="0" xfId="2" applyFont="1" applyFill="1" applyAlignment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Alignment="1">
      <alignment horizontal="right"/>
    </xf>
    <xf numFmtId="49" fontId="10" fillId="0" borderId="4" xfId="2" applyNumberFormat="1" applyFont="1" applyFill="1" applyBorder="1" applyAlignment="1" applyProtection="1">
      <alignment horizontal="left" vertical="center"/>
    </xf>
    <xf numFmtId="176" fontId="10" fillId="0" borderId="1" xfId="2" applyNumberFormat="1" applyFont="1" applyFill="1" applyBorder="1" applyAlignment="1" applyProtection="1">
      <alignment horizontal="left" vertical="center"/>
    </xf>
    <xf numFmtId="0" fontId="8" fillId="0" borderId="0" xfId="2" applyFont="1" applyFill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centerContinuous" vertical="center"/>
    </xf>
    <xf numFmtId="0" fontId="14" fillId="0" borderId="0" xfId="2" applyFont="1" applyFill="1" applyAlignment="1">
      <alignment horizontal="centerContinuous" vertical="center"/>
    </xf>
    <xf numFmtId="0" fontId="8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11" fillId="0" borderId="2" xfId="2" applyNumberFormat="1" applyFont="1" applyFill="1" applyBorder="1" applyAlignment="1" applyProtection="1">
      <alignment horizontal="centerContinuous" vertical="center" wrapText="1"/>
    </xf>
    <xf numFmtId="0" fontId="10" fillId="0" borderId="10" xfId="2" applyFont="1" applyFill="1" applyBorder="1" applyAlignment="1">
      <alignment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 wrapText="1"/>
    </xf>
    <xf numFmtId="4" fontId="10" fillId="0" borderId="6" xfId="2" applyNumberFormat="1" applyFont="1" applyBorder="1" applyAlignment="1">
      <alignment vertical="center" wrapText="1"/>
    </xf>
    <xf numFmtId="0" fontId="10" fillId="0" borderId="4" xfId="2" applyFont="1" applyBorder="1" applyAlignment="1">
      <alignment horizontal="left" vertical="center"/>
    </xf>
    <xf numFmtId="0" fontId="10" fillId="0" borderId="4" xfId="2" applyFont="1" applyFill="1" applyBorder="1" applyAlignment="1">
      <alignment vertical="center"/>
    </xf>
    <xf numFmtId="4" fontId="10" fillId="0" borderId="5" xfId="2" applyNumberFormat="1" applyFont="1" applyFill="1" applyBorder="1" applyAlignment="1" applyProtection="1">
      <alignment horizontal="right" vertical="center" wrapText="1"/>
    </xf>
    <xf numFmtId="0" fontId="10" fillId="0" borderId="6" xfId="2" applyFont="1" applyFill="1" applyBorder="1" applyAlignment="1">
      <alignment vertical="center" wrapText="1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5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right"/>
    </xf>
    <xf numFmtId="0" fontId="9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1" fillId="0" borderId="0" xfId="2" applyNumberFormat="1" applyFont="1" applyFill="1" applyAlignment="1" applyProtection="1">
      <alignment horizontal="centerContinuous"/>
    </xf>
    <xf numFmtId="0" fontId="10" fillId="0" borderId="9" xfId="2" applyNumberFormat="1" applyFont="1" applyFill="1" applyBorder="1" applyAlignment="1" applyProtection="1">
      <alignment horizontal="right"/>
    </xf>
    <xf numFmtId="0" fontId="6" fillId="0" borderId="0" xfId="2" applyAlignment="1">
      <alignment horizontal="centerContinuous"/>
    </xf>
    <xf numFmtId="0" fontId="15" fillId="0" borderId="0" xfId="2" applyFont="1" applyFill="1" applyAlignment="1">
      <alignment horizontal="centerContinuous"/>
    </xf>
    <xf numFmtId="0" fontId="6" fillId="0" borderId="0" xfId="2" applyFill="1" applyAlignment="1">
      <alignment horizontal="centerContinuous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/>
    <xf numFmtId="0" fontId="17" fillId="0" borderId="0" xfId="0" applyFont="1" applyBorder="1" applyAlignment="1">
      <alignment horizontal="left" vertical="center" wrapText="1"/>
    </xf>
    <xf numFmtId="0" fontId="0" fillId="0" borderId="0" xfId="0" applyFill="1"/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9" fillId="0" borderId="0" xfId="2" applyFont="1" applyFill="1" applyAlignment="1">
      <alignment horizontal="left"/>
    </xf>
    <xf numFmtId="0" fontId="21" fillId="0" borderId="0" xfId="3"/>
    <xf numFmtId="0" fontId="6" fillId="0" borderId="12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" xfId="3" applyFont="1" applyBorder="1" applyAlignment="1">
      <alignment vertical="center" wrapText="1"/>
    </xf>
    <xf numFmtId="0" fontId="6" fillId="0" borderId="14" xfId="3" applyNumberFormat="1" applyFont="1" applyBorder="1" applyAlignment="1">
      <alignment horizontal="center" vertical="center"/>
    </xf>
    <xf numFmtId="0" fontId="6" fillId="0" borderId="12" xfId="3" applyNumberFormat="1" applyFont="1" applyBorder="1" applyAlignment="1">
      <alignment horizontal="center" vertical="center"/>
    </xf>
    <xf numFmtId="0" fontId="1" fillId="0" borderId="0" xfId="4">
      <alignment vertical="center"/>
    </xf>
    <xf numFmtId="0" fontId="21" fillId="0" borderId="0" xfId="3" applyAlignment="1">
      <alignment vertical="center"/>
    </xf>
    <xf numFmtId="0" fontId="25" fillId="0" borderId="15" xfId="3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178" fontId="27" fillId="3" borderId="17" xfId="0" applyNumberFormat="1" applyFont="1" applyFill="1" applyBorder="1" applyAlignment="1">
      <alignment horizontal="right" vertical="top" wrapText="1"/>
    </xf>
    <xf numFmtId="178" fontId="27" fillId="3" borderId="16" xfId="0" applyNumberFormat="1" applyFont="1" applyFill="1" applyBorder="1" applyAlignment="1">
      <alignment horizontal="right" vertical="top" wrapText="1"/>
    </xf>
    <xf numFmtId="178" fontId="27" fillId="3" borderId="1" xfId="0" applyNumberFormat="1" applyFont="1" applyFill="1" applyBorder="1" applyAlignment="1">
      <alignment horizontal="right" vertical="top" wrapText="1"/>
    </xf>
    <xf numFmtId="0" fontId="27" fillId="3" borderId="17" xfId="0" applyNumberFormat="1" applyFont="1" applyFill="1" applyBorder="1" applyAlignment="1">
      <alignment horizontal="left" vertical="top" wrapText="1"/>
    </xf>
    <xf numFmtId="0" fontId="27" fillId="3" borderId="18" xfId="0" applyNumberFormat="1" applyFont="1" applyFill="1" applyBorder="1" applyAlignment="1">
      <alignment horizontal="left" vertical="top" wrapText="1"/>
    </xf>
    <xf numFmtId="0" fontId="27" fillId="3" borderId="17" xfId="0" applyNumberFormat="1" applyFont="1" applyFill="1" applyBorder="1" applyAlignment="1">
      <alignment horizontal="right" vertical="top" wrapText="1"/>
    </xf>
    <xf numFmtId="0" fontId="26" fillId="0" borderId="12" xfId="3" applyFont="1" applyFill="1" applyBorder="1" applyAlignment="1" applyProtection="1">
      <alignment horizontal="left" vertical="center"/>
      <protection locked="0"/>
    </xf>
    <xf numFmtId="9" fontId="26" fillId="0" borderId="12" xfId="3" applyNumberFormat="1" applyFont="1" applyFill="1" applyBorder="1" applyAlignment="1" applyProtection="1">
      <alignment horizontal="center" vertical="center"/>
      <protection locked="0"/>
    </xf>
    <xf numFmtId="0" fontId="26" fillId="0" borderId="12" xfId="3" applyFont="1" applyFill="1" applyBorder="1" applyAlignment="1" applyProtection="1">
      <alignment horizontal="center" vertical="center"/>
      <protection locked="0"/>
    </xf>
    <xf numFmtId="49" fontId="26" fillId="0" borderId="12" xfId="3" applyNumberFormat="1" applyFont="1" applyFill="1" applyBorder="1" applyAlignment="1" applyProtection="1">
      <alignment horizontal="center" vertical="center"/>
      <protection locked="0"/>
    </xf>
    <xf numFmtId="0" fontId="25" fillId="0" borderId="12" xfId="3" applyFont="1" applyFill="1" applyBorder="1" applyAlignment="1" applyProtection="1">
      <alignment horizontal="center" vertical="center" wrapText="1"/>
    </xf>
    <xf numFmtId="0" fontId="26" fillId="0" borderId="12" xfId="3" applyFont="1" applyFill="1" applyBorder="1" applyAlignment="1" applyProtection="1">
      <alignment horizontal="center" vertical="center"/>
    </xf>
    <xf numFmtId="0" fontId="21" fillId="0" borderId="0" xfId="3" applyAlignment="1" applyProtection="1">
      <alignment vertical="center"/>
      <protection locked="0"/>
    </xf>
    <xf numFmtId="0" fontId="25" fillId="0" borderId="22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" xfId="1" applyNumberFormat="1" applyFont="1" applyFill="1" applyBorder="1" applyAlignment="1" applyProtection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vertical="center"/>
    </xf>
    <xf numFmtId="0" fontId="11" fillId="0" borderId="1" xfId="2" applyNumberFormat="1" applyFont="1" applyFill="1" applyBorder="1" applyAlignment="1" applyProtection="1">
      <alignment horizontal="center" vertical="center" wrapText="1"/>
    </xf>
    <xf numFmtId="0" fontId="11" fillId="0" borderId="5" xfId="2" applyNumberFormat="1" applyFont="1" applyFill="1" applyBorder="1" applyAlignment="1" applyProtection="1">
      <alignment horizontal="center" vertical="center"/>
    </xf>
    <xf numFmtId="0" fontId="11" fillId="0" borderId="4" xfId="2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177" fontId="6" fillId="0" borderId="12" xfId="3" applyNumberFormat="1" applyFont="1" applyBorder="1" applyAlignment="1">
      <alignment horizontal="center" vertical="center"/>
    </xf>
    <xf numFmtId="0" fontId="6" fillId="0" borderId="13" xfId="3" applyFont="1" applyBorder="1" applyAlignment="1">
      <alignment vertical="center" wrapText="1"/>
    </xf>
    <xf numFmtId="0" fontId="6" fillId="0" borderId="12" xfId="3" applyFont="1" applyBorder="1" applyAlignment="1">
      <alignment vertical="center" wrapText="1"/>
    </xf>
    <xf numFmtId="0" fontId="6" fillId="0" borderId="1" xfId="3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26" fillId="0" borderId="1" xfId="3" applyFont="1" applyFill="1" applyBorder="1" applyAlignment="1">
      <alignment horizontal="center" vertical="center"/>
    </xf>
    <xf numFmtId="0" fontId="25" fillId="0" borderId="22" xfId="3" applyFont="1" applyFill="1" applyBorder="1" applyAlignment="1">
      <alignment horizontal="center" vertical="center" wrapText="1"/>
    </xf>
    <xf numFmtId="49" fontId="26" fillId="0" borderId="19" xfId="3" applyNumberFormat="1" applyFont="1" applyFill="1" applyBorder="1" applyAlignment="1" applyProtection="1">
      <alignment horizontal="left" vertical="center" wrapText="1"/>
      <protection locked="0"/>
    </xf>
    <xf numFmtId="49" fontId="26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26" fillId="0" borderId="21" xfId="3" applyNumberFormat="1" applyFont="1" applyFill="1" applyBorder="1" applyAlignment="1" applyProtection="1">
      <alignment horizontal="left" vertical="center" wrapText="1"/>
      <protection locked="0"/>
    </xf>
    <xf numFmtId="177" fontId="26" fillId="0" borderId="1" xfId="3" applyNumberFormat="1" applyFont="1" applyFill="1" applyBorder="1" applyAlignment="1">
      <alignment horizontal="center" vertical="center"/>
    </xf>
    <xf numFmtId="0" fontId="26" fillId="0" borderId="22" xfId="3" applyFont="1" applyFill="1" applyBorder="1" applyAlignment="1" applyProtection="1">
      <alignment horizontal="center" vertical="center"/>
      <protection locked="0"/>
    </xf>
    <xf numFmtId="0" fontId="26" fillId="0" borderId="14" xfId="3" applyFont="1" applyFill="1" applyBorder="1" applyAlignment="1" applyProtection="1">
      <alignment horizontal="center" vertical="center"/>
      <protection locked="0"/>
    </xf>
    <xf numFmtId="0" fontId="25" fillId="0" borderId="12" xfId="3" applyFont="1" applyFill="1" applyBorder="1" applyAlignment="1" applyProtection="1">
      <alignment horizontal="center" vertical="center" wrapText="1"/>
    </xf>
    <xf numFmtId="0" fontId="26" fillId="0" borderId="12" xfId="3" applyFont="1" applyFill="1" applyBorder="1" applyAlignment="1" applyProtection="1">
      <alignment horizontal="center" vertical="center"/>
    </xf>
    <xf numFmtId="49" fontId="26" fillId="0" borderId="12" xfId="3" applyNumberFormat="1" applyFont="1" applyFill="1" applyBorder="1" applyAlignment="1" applyProtection="1">
      <alignment horizontal="left" vertical="center" wrapText="1"/>
      <protection locked="0"/>
    </xf>
    <xf numFmtId="0" fontId="25" fillId="0" borderId="22" xfId="3" applyFont="1" applyFill="1" applyBorder="1" applyAlignment="1" applyProtection="1">
      <alignment horizontal="center" vertical="center" wrapText="1"/>
      <protection locked="0"/>
    </xf>
    <xf numFmtId="0" fontId="25" fillId="0" borderId="14" xfId="3" applyFont="1" applyFill="1" applyBorder="1" applyAlignment="1" applyProtection="1">
      <alignment horizontal="center" vertical="center" wrapText="1"/>
      <protection locked="0"/>
    </xf>
  </cellXfs>
  <cellStyles count="5">
    <cellStyle name="常规" xfId="0" builtinId="0"/>
    <cellStyle name="常规 2" xfId="3"/>
    <cellStyle name="常规 3" xfId="1"/>
    <cellStyle name="常规 4" xfId="2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5" t="s">
        <v>0</v>
      </c>
      <c r="B2" s="145"/>
      <c r="C2" s="145"/>
      <c r="D2" s="145"/>
      <c r="E2" s="145"/>
      <c r="F2" s="145"/>
      <c r="G2" s="145"/>
      <c r="H2" s="145"/>
      <c r="I2" s="145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pane xSplit="1" ySplit="6" topLeftCell="B10" activePane="bottomRight" state="frozen"/>
      <selection activeCell="I7" sqref="I7"/>
      <selection pane="topRight" activeCell="I7" sqref="I7"/>
      <selection pane="bottomLeft" activeCell="I7" sqref="I7"/>
      <selection pane="bottomRight" activeCell="G13" sqref="G13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433</v>
      </c>
      <c r="B1" s="105"/>
      <c r="C1" s="105"/>
      <c r="D1" s="105"/>
      <c r="E1" s="105"/>
      <c r="F1" s="105"/>
    </row>
    <row r="2" spans="1:11" ht="36.75" customHeight="1">
      <c r="A2" s="151" t="s">
        <v>573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23.25" customHeight="1">
      <c r="A3" s="105"/>
      <c r="B3" s="105"/>
      <c r="C3" s="105"/>
      <c r="D3" s="105"/>
      <c r="E3" s="105"/>
      <c r="F3" s="105"/>
      <c r="K3" t="s">
        <v>473</v>
      </c>
    </row>
    <row r="4" spans="1:11" ht="24" customHeight="1">
      <c r="A4" s="152" t="s">
        <v>434</v>
      </c>
      <c r="B4" s="148" t="s">
        <v>315</v>
      </c>
      <c r="C4" s="148" t="s">
        <v>419</v>
      </c>
      <c r="D4" s="148" t="s">
        <v>424</v>
      </c>
      <c r="E4" s="148" t="s">
        <v>413</v>
      </c>
      <c r="F4" s="148" t="s">
        <v>414</v>
      </c>
      <c r="G4" s="148" t="s">
        <v>438</v>
      </c>
      <c r="H4" s="148"/>
      <c r="I4" s="148" t="s">
        <v>439</v>
      </c>
      <c r="J4" s="148" t="s">
        <v>440</v>
      </c>
      <c r="K4" s="148" t="s">
        <v>417</v>
      </c>
    </row>
    <row r="5" spans="1:11" s="106" customFormat="1" ht="60" customHeight="1">
      <c r="A5" s="152"/>
      <c r="B5" s="148"/>
      <c r="C5" s="148"/>
      <c r="D5" s="148"/>
      <c r="E5" s="148"/>
      <c r="F5" s="148"/>
      <c r="G5" s="107" t="s">
        <v>441</v>
      </c>
      <c r="H5" s="107" t="s">
        <v>443</v>
      </c>
      <c r="I5" s="148"/>
      <c r="J5" s="148"/>
      <c r="K5" s="148"/>
    </row>
    <row r="6" spans="1:11" ht="46.5" customHeight="1">
      <c r="A6" s="108" t="s">
        <v>315</v>
      </c>
      <c r="B6" s="126">
        <v>30000</v>
      </c>
      <c r="C6" s="109"/>
      <c r="D6" s="126">
        <v>30000</v>
      </c>
      <c r="E6" s="109"/>
      <c r="F6" s="109"/>
      <c r="G6" s="109"/>
      <c r="H6" s="109"/>
      <c r="I6" s="109"/>
      <c r="J6" s="109"/>
      <c r="K6" s="109"/>
    </row>
    <row r="7" spans="1:11" ht="46.5" customHeight="1">
      <c r="A7" s="110" t="s">
        <v>431</v>
      </c>
      <c r="B7" s="126">
        <v>30000</v>
      </c>
      <c r="C7" s="109"/>
      <c r="D7" s="126">
        <v>30000</v>
      </c>
      <c r="E7" s="109"/>
      <c r="F7" s="109"/>
      <c r="G7" s="109"/>
      <c r="H7" s="109"/>
      <c r="I7" s="109"/>
      <c r="J7" s="109"/>
      <c r="K7" s="109"/>
    </row>
    <row r="8" spans="1:11" ht="46.5" customHeight="1">
      <c r="A8" s="110" t="s">
        <v>430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ht="46.5" customHeight="1">
      <c r="A9" s="110" t="s">
        <v>429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5"/>
  <sheetViews>
    <sheetView workbookViewId="0">
      <pane xSplit="1" ySplit="3" topLeftCell="B4" activePane="bottomRight" state="frozen"/>
      <selection activeCell="I7" sqref="I7"/>
      <selection pane="topRight" activeCell="I7" sqref="I7"/>
      <selection pane="bottomLeft" activeCell="I7" sqref="I7"/>
      <selection pane="bottomRight" activeCell="P12" sqref="P12"/>
    </sheetView>
  </sheetViews>
  <sheetFormatPr defaultRowHeight="13.5"/>
  <cols>
    <col min="1" max="1" width="13.875" style="121" customWidth="1"/>
    <col min="2" max="2" width="29.375" style="121" customWidth="1"/>
    <col min="3" max="3" width="7.5" style="121" bestFit="1" customWidth="1"/>
    <col min="4" max="4" width="10.375" style="121" customWidth="1"/>
    <col min="5" max="5" width="9.625" style="121" bestFit="1" customWidth="1"/>
    <col min="6" max="6" width="12.5" style="121" customWidth="1"/>
    <col min="7" max="255" width="9" style="121"/>
    <col min="256" max="256" width="1.125" style="121" customWidth="1"/>
    <col min="257" max="257" width="16.5" style="121" customWidth="1"/>
    <col min="258" max="258" width="29.375" style="121" customWidth="1"/>
    <col min="259" max="259" width="10.875" style="121" customWidth="1"/>
    <col min="260" max="260" width="12.625" style="121" customWidth="1"/>
    <col min="261" max="261" width="12.375" style="121" customWidth="1"/>
    <col min="262" max="262" width="12.5" style="121" customWidth="1"/>
    <col min="263" max="511" width="9" style="121"/>
    <col min="512" max="512" width="1.125" style="121" customWidth="1"/>
    <col min="513" max="513" width="16.5" style="121" customWidth="1"/>
    <col min="514" max="514" width="29.375" style="121" customWidth="1"/>
    <col min="515" max="515" width="10.875" style="121" customWidth="1"/>
    <col min="516" max="516" width="12.625" style="121" customWidth="1"/>
    <col min="517" max="517" width="12.375" style="121" customWidth="1"/>
    <col min="518" max="518" width="12.5" style="121" customWidth="1"/>
    <col min="519" max="767" width="9" style="121"/>
    <col min="768" max="768" width="1.125" style="121" customWidth="1"/>
    <col min="769" max="769" width="16.5" style="121" customWidth="1"/>
    <col min="770" max="770" width="29.375" style="121" customWidth="1"/>
    <col min="771" max="771" width="10.875" style="121" customWidth="1"/>
    <col min="772" max="772" width="12.625" style="121" customWidth="1"/>
    <col min="773" max="773" width="12.375" style="121" customWidth="1"/>
    <col min="774" max="774" width="12.5" style="121" customWidth="1"/>
    <col min="775" max="1023" width="9" style="121"/>
    <col min="1024" max="1024" width="1.125" style="121" customWidth="1"/>
    <col min="1025" max="1025" width="16.5" style="121" customWidth="1"/>
    <col min="1026" max="1026" width="29.375" style="121" customWidth="1"/>
    <col min="1027" max="1027" width="10.875" style="121" customWidth="1"/>
    <col min="1028" max="1028" width="12.625" style="121" customWidth="1"/>
    <col min="1029" max="1029" width="12.375" style="121" customWidth="1"/>
    <col min="1030" max="1030" width="12.5" style="121" customWidth="1"/>
    <col min="1031" max="1279" width="9" style="121"/>
    <col min="1280" max="1280" width="1.125" style="121" customWidth="1"/>
    <col min="1281" max="1281" width="16.5" style="121" customWidth="1"/>
    <col min="1282" max="1282" width="29.375" style="121" customWidth="1"/>
    <col min="1283" max="1283" width="10.875" style="121" customWidth="1"/>
    <col min="1284" max="1284" width="12.625" style="121" customWidth="1"/>
    <col min="1285" max="1285" width="12.375" style="121" customWidth="1"/>
    <col min="1286" max="1286" width="12.5" style="121" customWidth="1"/>
    <col min="1287" max="1535" width="9" style="121"/>
    <col min="1536" max="1536" width="1.125" style="121" customWidth="1"/>
    <col min="1537" max="1537" width="16.5" style="121" customWidth="1"/>
    <col min="1538" max="1538" width="29.375" style="121" customWidth="1"/>
    <col min="1539" max="1539" width="10.875" style="121" customWidth="1"/>
    <col min="1540" max="1540" width="12.625" style="121" customWidth="1"/>
    <col min="1541" max="1541" width="12.375" style="121" customWidth="1"/>
    <col min="1542" max="1542" width="12.5" style="121" customWidth="1"/>
    <col min="1543" max="1791" width="9" style="121"/>
    <col min="1792" max="1792" width="1.125" style="121" customWidth="1"/>
    <col min="1793" max="1793" width="16.5" style="121" customWidth="1"/>
    <col min="1794" max="1794" width="29.375" style="121" customWidth="1"/>
    <col min="1795" max="1795" width="10.875" style="121" customWidth="1"/>
    <col min="1796" max="1796" width="12.625" style="121" customWidth="1"/>
    <col min="1797" max="1797" width="12.375" style="121" customWidth="1"/>
    <col min="1798" max="1798" width="12.5" style="121" customWidth="1"/>
    <col min="1799" max="2047" width="9" style="121"/>
    <col min="2048" max="2048" width="1.125" style="121" customWidth="1"/>
    <col min="2049" max="2049" width="16.5" style="121" customWidth="1"/>
    <col min="2050" max="2050" width="29.375" style="121" customWidth="1"/>
    <col min="2051" max="2051" width="10.875" style="121" customWidth="1"/>
    <col min="2052" max="2052" width="12.625" style="121" customWidth="1"/>
    <col min="2053" max="2053" width="12.375" style="121" customWidth="1"/>
    <col min="2054" max="2054" width="12.5" style="121" customWidth="1"/>
    <col min="2055" max="2303" width="9" style="121"/>
    <col min="2304" max="2304" width="1.125" style="121" customWidth="1"/>
    <col min="2305" max="2305" width="16.5" style="121" customWidth="1"/>
    <col min="2306" max="2306" width="29.375" style="121" customWidth="1"/>
    <col min="2307" max="2307" width="10.875" style="121" customWidth="1"/>
    <col min="2308" max="2308" width="12.625" style="121" customWidth="1"/>
    <col min="2309" max="2309" width="12.375" style="121" customWidth="1"/>
    <col min="2310" max="2310" width="12.5" style="121" customWidth="1"/>
    <col min="2311" max="2559" width="9" style="121"/>
    <col min="2560" max="2560" width="1.125" style="121" customWidth="1"/>
    <col min="2561" max="2561" width="16.5" style="121" customWidth="1"/>
    <col min="2562" max="2562" width="29.375" style="121" customWidth="1"/>
    <col min="2563" max="2563" width="10.875" style="121" customWidth="1"/>
    <col min="2564" max="2564" width="12.625" style="121" customWidth="1"/>
    <col min="2565" max="2565" width="12.375" style="121" customWidth="1"/>
    <col min="2566" max="2566" width="12.5" style="121" customWidth="1"/>
    <col min="2567" max="2815" width="9" style="121"/>
    <col min="2816" max="2816" width="1.125" style="121" customWidth="1"/>
    <col min="2817" max="2817" width="16.5" style="121" customWidth="1"/>
    <col min="2818" max="2818" width="29.375" style="121" customWidth="1"/>
    <col min="2819" max="2819" width="10.875" style="121" customWidth="1"/>
    <col min="2820" max="2820" width="12.625" style="121" customWidth="1"/>
    <col min="2821" max="2821" width="12.375" style="121" customWidth="1"/>
    <col min="2822" max="2822" width="12.5" style="121" customWidth="1"/>
    <col min="2823" max="3071" width="9" style="121"/>
    <col min="3072" max="3072" width="1.125" style="121" customWidth="1"/>
    <col min="3073" max="3073" width="16.5" style="121" customWidth="1"/>
    <col min="3074" max="3074" width="29.375" style="121" customWidth="1"/>
    <col min="3075" max="3075" width="10.875" style="121" customWidth="1"/>
    <col min="3076" max="3076" width="12.625" style="121" customWidth="1"/>
    <col min="3077" max="3077" width="12.375" style="121" customWidth="1"/>
    <col min="3078" max="3078" width="12.5" style="121" customWidth="1"/>
    <col min="3079" max="3327" width="9" style="121"/>
    <col min="3328" max="3328" width="1.125" style="121" customWidth="1"/>
    <col min="3329" max="3329" width="16.5" style="121" customWidth="1"/>
    <col min="3330" max="3330" width="29.375" style="121" customWidth="1"/>
    <col min="3331" max="3331" width="10.875" style="121" customWidth="1"/>
    <col min="3332" max="3332" width="12.625" style="121" customWidth="1"/>
    <col min="3333" max="3333" width="12.375" style="121" customWidth="1"/>
    <col min="3334" max="3334" width="12.5" style="121" customWidth="1"/>
    <col min="3335" max="3583" width="9" style="121"/>
    <col min="3584" max="3584" width="1.125" style="121" customWidth="1"/>
    <col min="3585" max="3585" width="16.5" style="121" customWidth="1"/>
    <col min="3586" max="3586" width="29.375" style="121" customWidth="1"/>
    <col min="3587" max="3587" width="10.875" style="121" customWidth="1"/>
    <col min="3588" max="3588" width="12.625" style="121" customWidth="1"/>
    <col min="3589" max="3589" width="12.375" style="121" customWidth="1"/>
    <col min="3590" max="3590" width="12.5" style="121" customWidth="1"/>
    <col min="3591" max="3839" width="9" style="121"/>
    <col min="3840" max="3840" width="1.125" style="121" customWidth="1"/>
    <col min="3841" max="3841" width="16.5" style="121" customWidth="1"/>
    <col min="3842" max="3842" width="29.375" style="121" customWidth="1"/>
    <col min="3843" max="3843" width="10.875" style="121" customWidth="1"/>
    <col min="3844" max="3844" width="12.625" style="121" customWidth="1"/>
    <col min="3845" max="3845" width="12.375" style="121" customWidth="1"/>
    <col min="3846" max="3846" width="12.5" style="121" customWidth="1"/>
    <col min="3847" max="4095" width="9" style="121"/>
    <col min="4096" max="4096" width="1.125" style="121" customWidth="1"/>
    <col min="4097" max="4097" width="16.5" style="121" customWidth="1"/>
    <col min="4098" max="4098" width="29.375" style="121" customWidth="1"/>
    <col min="4099" max="4099" width="10.875" style="121" customWidth="1"/>
    <col min="4100" max="4100" width="12.625" style="121" customWidth="1"/>
    <col min="4101" max="4101" width="12.375" style="121" customWidth="1"/>
    <col min="4102" max="4102" width="12.5" style="121" customWidth="1"/>
    <col min="4103" max="4351" width="9" style="121"/>
    <col min="4352" max="4352" width="1.125" style="121" customWidth="1"/>
    <col min="4353" max="4353" width="16.5" style="121" customWidth="1"/>
    <col min="4354" max="4354" width="29.375" style="121" customWidth="1"/>
    <col min="4355" max="4355" width="10.875" style="121" customWidth="1"/>
    <col min="4356" max="4356" width="12.625" style="121" customWidth="1"/>
    <col min="4357" max="4357" width="12.375" style="121" customWidth="1"/>
    <col min="4358" max="4358" width="12.5" style="121" customWidth="1"/>
    <col min="4359" max="4607" width="9" style="121"/>
    <col min="4608" max="4608" width="1.125" style="121" customWidth="1"/>
    <col min="4609" max="4609" width="16.5" style="121" customWidth="1"/>
    <col min="4610" max="4610" width="29.375" style="121" customWidth="1"/>
    <col min="4611" max="4611" width="10.875" style="121" customWidth="1"/>
    <col min="4612" max="4612" width="12.625" style="121" customWidth="1"/>
    <col min="4613" max="4613" width="12.375" style="121" customWidth="1"/>
    <col min="4614" max="4614" width="12.5" style="121" customWidth="1"/>
    <col min="4615" max="4863" width="9" style="121"/>
    <col min="4864" max="4864" width="1.125" style="121" customWidth="1"/>
    <col min="4865" max="4865" width="16.5" style="121" customWidth="1"/>
    <col min="4866" max="4866" width="29.375" style="121" customWidth="1"/>
    <col min="4867" max="4867" width="10.875" style="121" customWidth="1"/>
    <col min="4868" max="4868" width="12.625" style="121" customWidth="1"/>
    <col min="4869" max="4869" width="12.375" style="121" customWidth="1"/>
    <col min="4870" max="4870" width="12.5" style="121" customWidth="1"/>
    <col min="4871" max="5119" width="9" style="121"/>
    <col min="5120" max="5120" width="1.125" style="121" customWidth="1"/>
    <col min="5121" max="5121" width="16.5" style="121" customWidth="1"/>
    <col min="5122" max="5122" width="29.375" style="121" customWidth="1"/>
    <col min="5123" max="5123" width="10.875" style="121" customWidth="1"/>
    <col min="5124" max="5124" width="12.625" style="121" customWidth="1"/>
    <col min="5125" max="5125" width="12.375" style="121" customWidth="1"/>
    <col min="5126" max="5126" width="12.5" style="121" customWidth="1"/>
    <col min="5127" max="5375" width="9" style="121"/>
    <col min="5376" max="5376" width="1.125" style="121" customWidth="1"/>
    <col min="5377" max="5377" width="16.5" style="121" customWidth="1"/>
    <col min="5378" max="5378" width="29.375" style="121" customWidth="1"/>
    <col min="5379" max="5379" width="10.875" style="121" customWidth="1"/>
    <col min="5380" max="5380" width="12.625" style="121" customWidth="1"/>
    <col min="5381" max="5381" width="12.375" style="121" customWidth="1"/>
    <col min="5382" max="5382" width="12.5" style="121" customWidth="1"/>
    <col min="5383" max="5631" width="9" style="121"/>
    <col min="5632" max="5632" width="1.125" style="121" customWidth="1"/>
    <col min="5633" max="5633" width="16.5" style="121" customWidth="1"/>
    <col min="5634" max="5634" width="29.375" style="121" customWidth="1"/>
    <col min="5635" max="5635" width="10.875" style="121" customWidth="1"/>
    <col min="5636" max="5636" width="12.625" style="121" customWidth="1"/>
    <col min="5637" max="5637" width="12.375" style="121" customWidth="1"/>
    <col min="5638" max="5638" width="12.5" style="121" customWidth="1"/>
    <col min="5639" max="5887" width="9" style="121"/>
    <col min="5888" max="5888" width="1.125" style="121" customWidth="1"/>
    <col min="5889" max="5889" width="16.5" style="121" customWidth="1"/>
    <col min="5890" max="5890" width="29.375" style="121" customWidth="1"/>
    <col min="5891" max="5891" width="10.875" style="121" customWidth="1"/>
    <col min="5892" max="5892" width="12.625" style="121" customWidth="1"/>
    <col min="5893" max="5893" width="12.375" style="121" customWidth="1"/>
    <col min="5894" max="5894" width="12.5" style="121" customWidth="1"/>
    <col min="5895" max="6143" width="9" style="121"/>
    <col min="6144" max="6144" width="1.125" style="121" customWidth="1"/>
    <col min="6145" max="6145" width="16.5" style="121" customWidth="1"/>
    <col min="6146" max="6146" width="29.375" style="121" customWidth="1"/>
    <col min="6147" max="6147" width="10.875" style="121" customWidth="1"/>
    <col min="6148" max="6148" width="12.625" style="121" customWidth="1"/>
    <col min="6149" max="6149" width="12.375" style="121" customWidth="1"/>
    <col min="6150" max="6150" width="12.5" style="121" customWidth="1"/>
    <col min="6151" max="6399" width="9" style="121"/>
    <col min="6400" max="6400" width="1.125" style="121" customWidth="1"/>
    <col min="6401" max="6401" width="16.5" style="121" customWidth="1"/>
    <col min="6402" max="6402" width="29.375" style="121" customWidth="1"/>
    <col min="6403" max="6403" width="10.875" style="121" customWidth="1"/>
    <col min="6404" max="6404" width="12.625" style="121" customWidth="1"/>
    <col min="6405" max="6405" width="12.375" style="121" customWidth="1"/>
    <col min="6406" max="6406" width="12.5" style="121" customWidth="1"/>
    <col min="6407" max="6655" width="9" style="121"/>
    <col min="6656" max="6656" width="1.125" style="121" customWidth="1"/>
    <col min="6657" max="6657" width="16.5" style="121" customWidth="1"/>
    <col min="6658" max="6658" width="29.375" style="121" customWidth="1"/>
    <col min="6659" max="6659" width="10.875" style="121" customWidth="1"/>
    <col min="6660" max="6660" width="12.625" style="121" customWidth="1"/>
    <col min="6661" max="6661" width="12.375" style="121" customWidth="1"/>
    <col min="6662" max="6662" width="12.5" style="121" customWidth="1"/>
    <col min="6663" max="6911" width="9" style="121"/>
    <col min="6912" max="6912" width="1.125" style="121" customWidth="1"/>
    <col min="6913" max="6913" width="16.5" style="121" customWidth="1"/>
    <col min="6914" max="6914" width="29.375" style="121" customWidth="1"/>
    <col min="6915" max="6915" width="10.875" style="121" customWidth="1"/>
    <col min="6916" max="6916" width="12.625" style="121" customWidth="1"/>
    <col min="6917" max="6917" width="12.375" style="121" customWidth="1"/>
    <col min="6918" max="6918" width="12.5" style="121" customWidth="1"/>
    <col min="6919" max="7167" width="9" style="121"/>
    <col min="7168" max="7168" width="1.125" style="121" customWidth="1"/>
    <col min="7169" max="7169" width="16.5" style="121" customWidth="1"/>
    <col min="7170" max="7170" width="29.375" style="121" customWidth="1"/>
    <col min="7171" max="7171" width="10.875" style="121" customWidth="1"/>
    <col min="7172" max="7172" width="12.625" style="121" customWidth="1"/>
    <col min="7173" max="7173" width="12.375" style="121" customWidth="1"/>
    <col min="7174" max="7174" width="12.5" style="121" customWidth="1"/>
    <col min="7175" max="7423" width="9" style="121"/>
    <col min="7424" max="7424" width="1.125" style="121" customWidth="1"/>
    <col min="7425" max="7425" width="16.5" style="121" customWidth="1"/>
    <col min="7426" max="7426" width="29.375" style="121" customWidth="1"/>
    <col min="7427" max="7427" width="10.875" style="121" customWidth="1"/>
    <col min="7428" max="7428" width="12.625" style="121" customWidth="1"/>
    <col min="7429" max="7429" width="12.375" style="121" customWidth="1"/>
    <col min="7430" max="7430" width="12.5" style="121" customWidth="1"/>
    <col min="7431" max="7679" width="9" style="121"/>
    <col min="7680" max="7680" width="1.125" style="121" customWidth="1"/>
    <col min="7681" max="7681" width="16.5" style="121" customWidth="1"/>
    <col min="7682" max="7682" width="29.375" style="121" customWidth="1"/>
    <col min="7683" max="7683" width="10.875" style="121" customWidth="1"/>
    <col min="7684" max="7684" width="12.625" style="121" customWidth="1"/>
    <col min="7685" max="7685" width="12.375" style="121" customWidth="1"/>
    <col min="7686" max="7686" width="12.5" style="121" customWidth="1"/>
    <col min="7687" max="7935" width="9" style="121"/>
    <col min="7936" max="7936" width="1.125" style="121" customWidth="1"/>
    <col min="7937" max="7937" width="16.5" style="121" customWidth="1"/>
    <col min="7938" max="7938" width="29.375" style="121" customWidth="1"/>
    <col min="7939" max="7939" width="10.875" style="121" customWidth="1"/>
    <col min="7940" max="7940" width="12.625" style="121" customWidth="1"/>
    <col min="7941" max="7941" width="12.375" style="121" customWidth="1"/>
    <col min="7942" max="7942" width="12.5" style="121" customWidth="1"/>
    <col min="7943" max="8191" width="9" style="121"/>
    <col min="8192" max="8192" width="1.125" style="121" customWidth="1"/>
    <col min="8193" max="8193" width="16.5" style="121" customWidth="1"/>
    <col min="8194" max="8194" width="29.375" style="121" customWidth="1"/>
    <col min="8195" max="8195" width="10.875" style="121" customWidth="1"/>
    <col min="8196" max="8196" width="12.625" style="121" customWidth="1"/>
    <col min="8197" max="8197" width="12.375" style="121" customWidth="1"/>
    <col min="8198" max="8198" width="12.5" style="121" customWidth="1"/>
    <col min="8199" max="8447" width="9" style="121"/>
    <col min="8448" max="8448" width="1.125" style="121" customWidth="1"/>
    <col min="8449" max="8449" width="16.5" style="121" customWidth="1"/>
    <col min="8450" max="8450" width="29.375" style="121" customWidth="1"/>
    <col min="8451" max="8451" width="10.875" style="121" customWidth="1"/>
    <col min="8452" max="8452" width="12.625" style="121" customWidth="1"/>
    <col min="8453" max="8453" width="12.375" style="121" customWidth="1"/>
    <col min="8454" max="8454" width="12.5" style="121" customWidth="1"/>
    <col min="8455" max="8703" width="9" style="121"/>
    <col min="8704" max="8704" width="1.125" style="121" customWidth="1"/>
    <col min="8705" max="8705" width="16.5" style="121" customWidth="1"/>
    <col min="8706" max="8706" width="29.375" style="121" customWidth="1"/>
    <col min="8707" max="8707" width="10.875" style="121" customWidth="1"/>
    <col min="8708" max="8708" width="12.625" style="121" customWidth="1"/>
    <col min="8709" max="8709" width="12.375" style="121" customWidth="1"/>
    <col min="8710" max="8710" width="12.5" style="121" customWidth="1"/>
    <col min="8711" max="8959" width="9" style="121"/>
    <col min="8960" max="8960" width="1.125" style="121" customWidth="1"/>
    <col min="8961" max="8961" width="16.5" style="121" customWidth="1"/>
    <col min="8962" max="8962" width="29.375" style="121" customWidth="1"/>
    <col min="8963" max="8963" width="10.875" style="121" customWidth="1"/>
    <col min="8964" max="8964" width="12.625" style="121" customWidth="1"/>
    <col min="8965" max="8965" width="12.375" style="121" customWidth="1"/>
    <col min="8966" max="8966" width="12.5" style="121" customWidth="1"/>
    <col min="8967" max="9215" width="9" style="121"/>
    <col min="9216" max="9216" width="1.125" style="121" customWidth="1"/>
    <col min="9217" max="9217" width="16.5" style="121" customWidth="1"/>
    <col min="9218" max="9218" width="29.375" style="121" customWidth="1"/>
    <col min="9219" max="9219" width="10.875" style="121" customWidth="1"/>
    <col min="9220" max="9220" width="12.625" style="121" customWidth="1"/>
    <col min="9221" max="9221" width="12.375" style="121" customWidth="1"/>
    <col min="9222" max="9222" width="12.5" style="121" customWidth="1"/>
    <col min="9223" max="9471" width="9" style="121"/>
    <col min="9472" max="9472" width="1.125" style="121" customWidth="1"/>
    <col min="9473" max="9473" width="16.5" style="121" customWidth="1"/>
    <col min="9474" max="9474" width="29.375" style="121" customWidth="1"/>
    <col min="9475" max="9475" width="10.875" style="121" customWidth="1"/>
    <col min="9476" max="9476" width="12.625" style="121" customWidth="1"/>
    <col min="9477" max="9477" width="12.375" style="121" customWidth="1"/>
    <col min="9478" max="9478" width="12.5" style="121" customWidth="1"/>
    <col min="9479" max="9727" width="9" style="121"/>
    <col min="9728" max="9728" width="1.125" style="121" customWidth="1"/>
    <col min="9729" max="9729" width="16.5" style="121" customWidth="1"/>
    <col min="9730" max="9730" width="29.375" style="121" customWidth="1"/>
    <col min="9731" max="9731" width="10.875" style="121" customWidth="1"/>
    <col min="9732" max="9732" width="12.625" style="121" customWidth="1"/>
    <col min="9733" max="9733" width="12.375" style="121" customWidth="1"/>
    <col min="9734" max="9734" width="12.5" style="121" customWidth="1"/>
    <col min="9735" max="9983" width="9" style="121"/>
    <col min="9984" max="9984" width="1.125" style="121" customWidth="1"/>
    <col min="9985" max="9985" width="16.5" style="121" customWidth="1"/>
    <col min="9986" max="9986" width="29.375" style="121" customWidth="1"/>
    <col min="9987" max="9987" width="10.875" style="121" customWidth="1"/>
    <col min="9988" max="9988" width="12.625" style="121" customWidth="1"/>
    <col min="9989" max="9989" width="12.375" style="121" customWidth="1"/>
    <col min="9990" max="9990" width="12.5" style="121" customWidth="1"/>
    <col min="9991" max="10239" width="9" style="121"/>
    <col min="10240" max="10240" width="1.125" style="121" customWidth="1"/>
    <col min="10241" max="10241" width="16.5" style="121" customWidth="1"/>
    <col min="10242" max="10242" width="29.375" style="121" customWidth="1"/>
    <col min="10243" max="10243" width="10.875" style="121" customWidth="1"/>
    <col min="10244" max="10244" width="12.625" style="121" customWidth="1"/>
    <col min="10245" max="10245" width="12.375" style="121" customWidth="1"/>
    <col min="10246" max="10246" width="12.5" style="121" customWidth="1"/>
    <col min="10247" max="10495" width="9" style="121"/>
    <col min="10496" max="10496" width="1.125" style="121" customWidth="1"/>
    <col min="10497" max="10497" width="16.5" style="121" customWidth="1"/>
    <col min="10498" max="10498" width="29.375" style="121" customWidth="1"/>
    <col min="10499" max="10499" width="10.875" style="121" customWidth="1"/>
    <col min="10500" max="10500" width="12.625" style="121" customWidth="1"/>
    <col min="10501" max="10501" width="12.375" style="121" customWidth="1"/>
    <col min="10502" max="10502" width="12.5" style="121" customWidth="1"/>
    <col min="10503" max="10751" width="9" style="121"/>
    <col min="10752" max="10752" width="1.125" style="121" customWidth="1"/>
    <col min="10753" max="10753" width="16.5" style="121" customWidth="1"/>
    <col min="10754" max="10754" width="29.375" style="121" customWidth="1"/>
    <col min="10755" max="10755" width="10.875" style="121" customWidth="1"/>
    <col min="10756" max="10756" width="12.625" style="121" customWidth="1"/>
    <col min="10757" max="10757" width="12.375" style="121" customWidth="1"/>
    <col min="10758" max="10758" width="12.5" style="121" customWidth="1"/>
    <col min="10759" max="11007" width="9" style="121"/>
    <col min="11008" max="11008" width="1.125" style="121" customWidth="1"/>
    <col min="11009" max="11009" width="16.5" style="121" customWidth="1"/>
    <col min="11010" max="11010" width="29.375" style="121" customWidth="1"/>
    <col min="11011" max="11011" width="10.875" style="121" customWidth="1"/>
    <col min="11012" max="11012" width="12.625" style="121" customWidth="1"/>
    <col min="11013" max="11013" width="12.375" style="121" customWidth="1"/>
    <col min="11014" max="11014" width="12.5" style="121" customWidth="1"/>
    <col min="11015" max="11263" width="9" style="121"/>
    <col min="11264" max="11264" width="1.125" style="121" customWidth="1"/>
    <col min="11265" max="11265" width="16.5" style="121" customWidth="1"/>
    <col min="11266" max="11266" width="29.375" style="121" customWidth="1"/>
    <col min="11267" max="11267" width="10.875" style="121" customWidth="1"/>
    <col min="11268" max="11268" width="12.625" style="121" customWidth="1"/>
    <col min="11269" max="11269" width="12.375" style="121" customWidth="1"/>
    <col min="11270" max="11270" width="12.5" style="121" customWidth="1"/>
    <col min="11271" max="11519" width="9" style="121"/>
    <col min="11520" max="11520" width="1.125" style="121" customWidth="1"/>
    <col min="11521" max="11521" width="16.5" style="121" customWidth="1"/>
    <col min="11522" max="11522" width="29.375" style="121" customWidth="1"/>
    <col min="11523" max="11523" width="10.875" style="121" customWidth="1"/>
    <col min="11524" max="11524" width="12.625" style="121" customWidth="1"/>
    <col min="11525" max="11525" width="12.375" style="121" customWidth="1"/>
    <col min="11526" max="11526" width="12.5" style="121" customWidth="1"/>
    <col min="11527" max="11775" width="9" style="121"/>
    <col min="11776" max="11776" width="1.125" style="121" customWidth="1"/>
    <col min="11777" max="11777" width="16.5" style="121" customWidth="1"/>
    <col min="11778" max="11778" width="29.375" style="121" customWidth="1"/>
    <col min="11779" max="11779" width="10.875" style="121" customWidth="1"/>
    <col min="11780" max="11780" width="12.625" style="121" customWidth="1"/>
    <col min="11781" max="11781" width="12.375" style="121" customWidth="1"/>
    <col min="11782" max="11782" width="12.5" style="121" customWidth="1"/>
    <col min="11783" max="12031" width="9" style="121"/>
    <col min="12032" max="12032" width="1.125" style="121" customWidth="1"/>
    <col min="12033" max="12033" width="16.5" style="121" customWidth="1"/>
    <col min="12034" max="12034" width="29.375" style="121" customWidth="1"/>
    <col min="12035" max="12035" width="10.875" style="121" customWidth="1"/>
    <col min="12036" max="12036" width="12.625" style="121" customWidth="1"/>
    <col min="12037" max="12037" width="12.375" style="121" customWidth="1"/>
    <col min="12038" max="12038" width="12.5" style="121" customWidth="1"/>
    <col min="12039" max="12287" width="9" style="121"/>
    <col min="12288" max="12288" width="1.125" style="121" customWidth="1"/>
    <col min="12289" max="12289" width="16.5" style="121" customWidth="1"/>
    <col min="12290" max="12290" width="29.375" style="121" customWidth="1"/>
    <col min="12291" max="12291" width="10.875" style="121" customWidth="1"/>
    <col min="12292" max="12292" width="12.625" style="121" customWidth="1"/>
    <col min="12293" max="12293" width="12.375" style="121" customWidth="1"/>
    <col min="12294" max="12294" width="12.5" style="121" customWidth="1"/>
    <col min="12295" max="12543" width="9" style="121"/>
    <col min="12544" max="12544" width="1.125" style="121" customWidth="1"/>
    <col min="12545" max="12545" width="16.5" style="121" customWidth="1"/>
    <col min="12546" max="12546" width="29.375" style="121" customWidth="1"/>
    <col min="12547" max="12547" width="10.875" style="121" customWidth="1"/>
    <col min="12548" max="12548" width="12.625" style="121" customWidth="1"/>
    <col min="12549" max="12549" width="12.375" style="121" customWidth="1"/>
    <col min="12550" max="12550" width="12.5" style="121" customWidth="1"/>
    <col min="12551" max="12799" width="9" style="121"/>
    <col min="12800" max="12800" width="1.125" style="121" customWidth="1"/>
    <col min="12801" max="12801" width="16.5" style="121" customWidth="1"/>
    <col min="12802" max="12802" width="29.375" style="121" customWidth="1"/>
    <col min="12803" max="12803" width="10.875" style="121" customWidth="1"/>
    <col min="12804" max="12804" width="12.625" style="121" customWidth="1"/>
    <col min="12805" max="12805" width="12.375" style="121" customWidth="1"/>
    <col min="12806" max="12806" width="12.5" style="121" customWidth="1"/>
    <col min="12807" max="13055" width="9" style="121"/>
    <col min="13056" max="13056" width="1.125" style="121" customWidth="1"/>
    <col min="13057" max="13057" width="16.5" style="121" customWidth="1"/>
    <col min="13058" max="13058" width="29.375" style="121" customWidth="1"/>
    <col min="13059" max="13059" width="10.875" style="121" customWidth="1"/>
    <col min="13060" max="13060" width="12.625" style="121" customWidth="1"/>
    <col min="13061" max="13061" width="12.375" style="121" customWidth="1"/>
    <col min="13062" max="13062" width="12.5" style="121" customWidth="1"/>
    <col min="13063" max="13311" width="9" style="121"/>
    <col min="13312" max="13312" width="1.125" style="121" customWidth="1"/>
    <col min="13313" max="13313" width="16.5" style="121" customWidth="1"/>
    <col min="13314" max="13314" width="29.375" style="121" customWidth="1"/>
    <col min="13315" max="13315" width="10.875" style="121" customWidth="1"/>
    <col min="13316" max="13316" width="12.625" style="121" customWidth="1"/>
    <col min="13317" max="13317" width="12.375" style="121" customWidth="1"/>
    <col min="13318" max="13318" width="12.5" style="121" customWidth="1"/>
    <col min="13319" max="13567" width="9" style="121"/>
    <col min="13568" max="13568" width="1.125" style="121" customWidth="1"/>
    <col min="13569" max="13569" width="16.5" style="121" customWidth="1"/>
    <col min="13570" max="13570" width="29.375" style="121" customWidth="1"/>
    <col min="13571" max="13571" width="10.875" style="121" customWidth="1"/>
    <col min="13572" max="13572" width="12.625" style="121" customWidth="1"/>
    <col min="13573" max="13573" width="12.375" style="121" customWidth="1"/>
    <col min="13574" max="13574" width="12.5" style="121" customWidth="1"/>
    <col min="13575" max="13823" width="9" style="121"/>
    <col min="13824" max="13824" width="1.125" style="121" customWidth="1"/>
    <col min="13825" max="13825" width="16.5" style="121" customWidth="1"/>
    <col min="13826" max="13826" width="29.375" style="121" customWidth="1"/>
    <col min="13827" max="13827" width="10.875" style="121" customWidth="1"/>
    <col min="13828" max="13828" width="12.625" style="121" customWidth="1"/>
    <col min="13829" max="13829" width="12.375" style="121" customWidth="1"/>
    <col min="13830" max="13830" width="12.5" style="121" customWidth="1"/>
    <col min="13831" max="14079" width="9" style="121"/>
    <col min="14080" max="14080" width="1.125" style="121" customWidth="1"/>
    <col min="14081" max="14081" width="16.5" style="121" customWidth="1"/>
    <col min="14082" max="14082" width="29.375" style="121" customWidth="1"/>
    <col min="14083" max="14083" width="10.875" style="121" customWidth="1"/>
    <col min="14084" max="14084" width="12.625" style="121" customWidth="1"/>
    <col min="14085" max="14085" width="12.375" style="121" customWidth="1"/>
    <col min="14086" max="14086" width="12.5" style="121" customWidth="1"/>
    <col min="14087" max="14335" width="9" style="121"/>
    <col min="14336" max="14336" width="1.125" style="121" customWidth="1"/>
    <col min="14337" max="14337" width="16.5" style="121" customWidth="1"/>
    <col min="14338" max="14338" width="29.375" style="121" customWidth="1"/>
    <col min="14339" max="14339" width="10.875" style="121" customWidth="1"/>
    <col min="14340" max="14340" width="12.625" style="121" customWidth="1"/>
    <col min="14341" max="14341" width="12.375" style="121" customWidth="1"/>
    <col min="14342" max="14342" width="12.5" style="121" customWidth="1"/>
    <col min="14343" max="14591" width="9" style="121"/>
    <col min="14592" max="14592" width="1.125" style="121" customWidth="1"/>
    <col min="14593" max="14593" width="16.5" style="121" customWidth="1"/>
    <col min="14594" max="14594" width="29.375" style="121" customWidth="1"/>
    <col min="14595" max="14595" width="10.875" style="121" customWidth="1"/>
    <col min="14596" max="14596" width="12.625" style="121" customWidth="1"/>
    <col min="14597" max="14597" width="12.375" style="121" customWidth="1"/>
    <col min="14598" max="14598" width="12.5" style="121" customWidth="1"/>
    <col min="14599" max="14847" width="9" style="121"/>
    <col min="14848" max="14848" width="1.125" style="121" customWidth="1"/>
    <col min="14849" max="14849" width="16.5" style="121" customWidth="1"/>
    <col min="14850" max="14850" width="29.375" style="121" customWidth="1"/>
    <col min="14851" max="14851" width="10.875" style="121" customWidth="1"/>
    <col min="14852" max="14852" width="12.625" style="121" customWidth="1"/>
    <col min="14853" max="14853" width="12.375" style="121" customWidth="1"/>
    <col min="14854" max="14854" width="12.5" style="121" customWidth="1"/>
    <col min="14855" max="15103" width="9" style="121"/>
    <col min="15104" max="15104" width="1.125" style="121" customWidth="1"/>
    <col min="15105" max="15105" width="16.5" style="121" customWidth="1"/>
    <col min="15106" max="15106" width="29.375" style="121" customWidth="1"/>
    <col min="15107" max="15107" width="10.875" style="121" customWidth="1"/>
    <col min="15108" max="15108" width="12.625" style="121" customWidth="1"/>
    <col min="15109" max="15109" width="12.375" style="121" customWidth="1"/>
    <col min="15110" max="15110" width="12.5" style="121" customWidth="1"/>
    <col min="15111" max="15359" width="9" style="121"/>
    <col min="15360" max="15360" width="1.125" style="121" customWidth="1"/>
    <col min="15361" max="15361" width="16.5" style="121" customWidth="1"/>
    <col min="15362" max="15362" width="29.375" style="121" customWidth="1"/>
    <col min="15363" max="15363" width="10.875" style="121" customWidth="1"/>
    <col min="15364" max="15364" width="12.625" style="121" customWidth="1"/>
    <col min="15365" max="15365" width="12.375" style="121" customWidth="1"/>
    <col min="15366" max="15366" width="12.5" style="121" customWidth="1"/>
    <col min="15367" max="15615" width="9" style="121"/>
    <col min="15616" max="15616" width="1.125" style="121" customWidth="1"/>
    <col min="15617" max="15617" width="16.5" style="121" customWidth="1"/>
    <col min="15618" max="15618" width="29.375" style="121" customWidth="1"/>
    <col min="15619" max="15619" width="10.875" style="121" customWidth="1"/>
    <col min="15620" max="15620" width="12.625" style="121" customWidth="1"/>
    <col min="15621" max="15621" width="12.375" style="121" customWidth="1"/>
    <col min="15622" max="15622" width="12.5" style="121" customWidth="1"/>
    <col min="15623" max="15871" width="9" style="121"/>
    <col min="15872" max="15872" width="1.125" style="121" customWidth="1"/>
    <col min="15873" max="15873" width="16.5" style="121" customWidth="1"/>
    <col min="15874" max="15874" width="29.375" style="121" customWidth="1"/>
    <col min="15875" max="15875" width="10.875" style="121" customWidth="1"/>
    <col min="15876" max="15876" width="12.625" style="121" customWidth="1"/>
    <col min="15877" max="15877" width="12.375" style="121" customWidth="1"/>
    <col min="15878" max="15878" width="12.5" style="121" customWidth="1"/>
    <col min="15879" max="16127" width="9" style="121"/>
    <col min="16128" max="16128" width="1.125" style="121" customWidth="1"/>
    <col min="16129" max="16129" width="16.5" style="121" customWidth="1"/>
    <col min="16130" max="16130" width="29.375" style="121" customWidth="1"/>
    <col min="16131" max="16131" width="10.875" style="121" customWidth="1"/>
    <col min="16132" max="16132" width="12.625" style="121" customWidth="1"/>
    <col min="16133" max="16133" width="12.375" style="121" customWidth="1"/>
    <col min="16134" max="16134" width="12.5" style="121" customWidth="1"/>
    <col min="16135" max="16384" width="9" style="121"/>
  </cols>
  <sheetData>
    <row r="2" spans="1:6" s="112" customFormat="1" ht="40.15" customHeight="1">
      <c r="A2" s="153" t="s">
        <v>465</v>
      </c>
      <c r="B2" s="153" t="s">
        <v>447</v>
      </c>
      <c r="C2" s="153" t="s">
        <v>447</v>
      </c>
      <c r="D2" s="153" t="s">
        <v>447</v>
      </c>
      <c r="E2" s="153" t="s">
        <v>447</v>
      </c>
      <c r="F2" s="153" t="s">
        <v>447</v>
      </c>
    </row>
    <row r="3" spans="1:6" s="112" customFormat="1" ht="31.9" customHeight="1">
      <c r="A3" s="113" t="s">
        <v>448</v>
      </c>
      <c r="B3" s="154"/>
      <c r="C3" s="154"/>
      <c r="D3" s="114" t="s">
        <v>449</v>
      </c>
      <c r="E3" s="155"/>
      <c r="F3" s="155"/>
    </row>
    <row r="4" spans="1:6" s="112" customFormat="1" ht="138.4" customHeight="1">
      <c r="A4" s="115" t="s">
        <v>450</v>
      </c>
      <c r="B4" s="156"/>
      <c r="C4" s="157"/>
      <c r="D4" s="157"/>
      <c r="E4" s="157"/>
      <c r="F4" s="157"/>
    </row>
    <row r="5" spans="1:6" s="112" customFormat="1" ht="28.5" customHeight="1">
      <c r="A5" s="158" t="s">
        <v>451</v>
      </c>
      <c r="B5" s="116" t="s">
        <v>452</v>
      </c>
      <c r="C5" s="117" t="s">
        <v>453</v>
      </c>
      <c r="D5" s="113" t="s">
        <v>454</v>
      </c>
      <c r="E5" s="113" t="s">
        <v>455</v>
      </c>
      <c r="F5" s="113" t="s">
        <v>456</v>
      </c>
    </row>
    <row r="6" spans="1:6" s="112" customFormat="1" ht="28.5" customHeight="1">
      <c r="A6" s="158" t="s">
        <v>451</v>
      </c>
      <c r="B6" s="118"/>
      <c r="C6" s="119"/>
      <c r="D6" s="113"/>
      <c r="E6" s="114"/>
      <c r="F6" s="120"/>
    </row>
    <row r="7" spans="1:6" s="112" customFormat="1" ht="28.5" customHeight="1">
      <c r="A7" s="158" t="s">
        <v>451</v>
      </c>
      <c r="B7" s="118"/>
      <c r="C7" s="119"/>
      <c r="D7" s="113"/>
      <c r="E7" s="114"/>
      <c r="F7" s="113"/>
    </row>
    <row r="8" spans="1:6" s="112" customFormat="1" ht="28.5" customHeight="1">
      <c r="A8" s="158" t="s">
        <v>451</v>
      </c>
      <c r="B8" s="118"/>
      <c r="C8" s="119"/>
      <c r="D8" s="113"/>
      <c r="E8" s="114"/>
      <c r="F8" s="120"/>
    </row>
    <row r="9" spans="1:6" s="112" customFormat="1" ht="28.5" customHeight="1">
      <c r="A9" s="158" t="s">
        <v>451</v>
      </c>
      <c r="B9" s="118"/>
      <c r="C9" s="119"/>
      <c r="D9" s="113"/>
      <c r="E9" s="114"/>
      <c r="F9" s="120"/>
    </row>
    <row r="10" spans="1:6" s="112" customFormat="1" ht="28.5" customHeight="1">
      <c r="A10" s="158" t="s">
        <v>451</v>
      </c>
      <c r="B10" s="118"/>
      <c r="C10" s="119"/>
      <c r="D10" s="113"/>
      <c r="E10" s="114"/>
      <c r="F10" s="120"/>
    </row>
    <row r="11" spans="1:6" s="112" customFormat="1" ht="28.5" customHeight="1">
      <c r="A11" s="158" t="s">
        <v>451</v>
      </c>
      <c r="B11" s="118"/>
      <c r="C11" s="119"/>
      <c r="D11" s="113"/>
      <c r="E11" s="114"/>
      <c r="F11" s="120"/>
    </row>
    <row r="12" spans="1:6" s="112" customFormat="1" ht="28.5" customHeight="1">
      <c r="A12" s="158" t="s">
        <v>451</v>
      </c>
      <c r="B12" s="118"/>
      <c r="C12" s="119"/>
      <c r="D12" s="113"/>
      <c r="E12" s="114"/>
      <c r="F12" s="113"/>
    </row>
    <row r="13" spans="1:6" s="112" customFormat="1" ht="28.5" customHeight="1">
      <c r="A13" s="158" t="s">
        <v>451</v>
      </c>
      <c r="B13" s="118"/>
      <c r="C13" s="119"/>
      <c r="D13" s="113"/>
      <c r="E13" s="114"/>
      <c r="F13" s="113"/>
    </row>
    <row r="14" spans="1:6" s="112" customFormat="1" ht="28.5" customHeight="1">
      <c r="A14" s="158" t="s">
        <v>451</v>
      </c>
      <c r="B14" s="118"/>
      <c r="C14" s="119"/>
      <c r="D14" s="113"/>
      <c r="E14" s="114"/>
      <c r="F14" s="120"/>
    </row>
    <row r="15" spans="1:6" s="112" customFormat="1" ht="28.5" customHeight="1">
      <c r="A15" s="158" t="s">
        <v>451</v>
      </c>
      <c r="B15" s="118"/>
      <c r="C15" s="119"/>
      <c r="D15" s="113"/>
      <c r="E15" s="114"/>
      <c r="F15" s="120"/>
    </row>
  </sheetData>
  <mergeCells count="5">
    <mergeCell ref="A2:F2"/>
    <mergeCell ref="B3:C3"/>
    <mergeCell ref="E3:F3"/>
    <mergeCell ref="B4:F4"/>
    <mergeCell ref="A5:A1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G20"/>
  <sheetViews>
    <sheetView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M8" sqref="M8"/>
    </sheetView>
  </sheetViews>
  <sheetFormatPr defaultRowHeight="13.5"/>
  <cols>
    <col min="1" max="1" width="8" style="121" customWidth="1"/>
    <col min="2" max="2" width="29.25" style="121" customWidth="1"/>
    <col min="3" max="3" width="8.75" style="121" customWidth="1"/>
    <col min="4" max="4" width="9.375" style="121" customWidth="1"/>
    <col min="5" max="5" width="12" style="121" customWidth="1"/>
    <col min="6" max="6" width="16.25" style="121" customWidth="1"/>
    <col min="7" max="16384" width="9" style="121"/>
  </cols>
  <sheetData>
    <row r="2" spans="1:7" s="122" customFormat="1" ht="31.5" customHeight="1">
      <c r="A2" s="159" t="s">
        <v>466</v>
      </c>
      <c r="B2" s="159" t="s">
        <v>457</v>
      </c>
      <c r="C2" s="159" t="s">
        <v>457</v>
      </c>
      <c r="D2" s="159" t="s">
        <v>457</v>
      </c>
      <c r="E2" s="159" t="s">
        <v>457</v>
      </c>
      <c r="F2" s="159" t="s">
        <v>457</v>
      </c>
    </row>
    <row r="3" spans="1:7" s="122" customFormat="1" ht="19.899999999999999" customHeight="1">
      <c r="A3" s="123" t="s">
        <v>458</v>
      </c>
      <c r="B3" s="160" t="s">
        <v>572</v>
      </c>
      <c r="C3" s="160"/>
      <c r="D3" s="160"/>
      <c r="E3" s="140" t="s">
        <v>459</v>
      </c>
      <c r="F3" s="140" t="s">
        <v>474</v>
      </c>
    </row>
    <row r="4" spans="1:7" s="122" customFormat="1" ht="24" customHeight="1">
      <c r="A4" s="139" t="s">
        <v>460</v>
      </c>
      <c r="B4" s="161" t="s">
        <v>554</v>
      </c>
      <c r="C4" s="162"/>
      <c r="D4" s="162"/>
      <c r="E4" s="141" t="s">
        <v>461</v>
      </c>
      <c r="F4" s="161" t="s">
        <v>555</v>
      </c>
      <c r="G4" s="161"/>
    </row>
    <row r="5" spans="1:7" s="122" customFormat="1" ht="19.149999999999999" customHeight="1">
      <c r="A5" s="163" t="s">
        <v>462</v>
      </c>
      <c r="B5" s="167">
        <v>700000</v>
      </c>
      <c r="C5" s="167"/>
      <c r="D5" s="167"/>
      <c r="E5" s="167"/>
      <c r="F5" s="167"/>
      <c r="G5" s="167"/>
    </row>
    <row r="6" spans="1:7" s="122" customFormat="1" ht="21" customHeight="1">
      <c r="A6" s="163" t="s">
        <v>462</v>
      </c>
      <c r="B6" s="167"/>
      <c r="C6" s="167"/>
      <c r="D6" s="167"/>
      <c r="E6" s="167"/>
      <c r="F6" s="167"/>
      <c r="G6" s="167"/>
    </row>
    <row r="7" spans="1:7" s="122" customFormat="1" ht="93.75" customHeight="1">
      <c r="A7" s="136" t="s">
        <v>463</v>
      </c>
      <c r="B7" s="164" t="s">
        <v>556</v>
      </c>
      <c r="C7" s="165"/>
      <c r="D7" s="165"/>
      <c r="E7" s="165"/>
      <c r="F7" s="165"/>
      <c r="G7" s="166"/>
    </row>
    <row r="8" spans="1:7" s="122" customFormat="1" ht="132.75" customHeight="1">
      <c r="A8" s="136" t="s">
        <v>464</v>
      </c>
      <c r="B8" s="172" t="s">
        <v>557</v>
      </c>
      <c r="C8" s="172"/>
      <c r="D8" s="172"/>
      <c r="E8" s="172"/>
      <c r="F8" s="172"/>
      <c r="G8" s="172"/>
    </row>
    <row r="9" spans="1:7" s="122" customFormat="1" ht="134.25" customHeight="1">
      <c r="A9" s="136" t="s">
        <v>571</v>
      </c>
      <c r="B9" s="172" t="s">
        <v>558</v>
      </c>
      <c r="C9" s="172"/>
      <c r="D9" s="172"/>
      <c r="E9" s="172"/>
      <c r="F9" s="172"/>
      <c r="G9" s="172"/>
    </row>
    <row r="10" spans="1:7" s="122" customFormat="1" ht="21.75" customHeight="1">
      <c r="A10" s="170" t="s">
        <v>451</v>
      </c>
      <c r="B10" s="136" t="s">
        <v>452</v>
      </c>
      <c r="C10" s="137" t="s">
        <v>453</v>
      </c>
      <c r="D10" s="136" t="s">
        <v>454</v>
      </c>
      <c r="E10" s="173" t="s">
        <v>455</v>
      </c>
      <c r="F10" s="174"/>
      <c r="G10" s="137" t="s">
        <v>456</v>
      </c>
    </row>
    <row r="11" spans="1:7" s="122" customFormat="1" ht="18" customHeight="1">
      <c r="A11" s="171" t="s">
        <v>451</v>
      </c>
      <c r="B11" s="132" t="s">
        <v>559</v>
      </c>
      <c r="C11" s="133">
        <v>0.3</v>
      </c>
      <c r="D11" s="134" t="s">
        <v>560</v>
      </c>
      <c r="E11" s="168" t="s">
        <v>561</v>
      </c>
      <c r="F11" s="169"/>
      <c r="G11" s="133">
        <v>1</v>
      </c>
    </row>
    <row r="12" spans="1:7" s="122" customFormat="1" ht="18" customHeight="1">
      <c r="A12" s="171" t="s">
        <v>451</v>
      </c>
      <c r="B12" s="132" t="s">
        <v>562</v>
      </c>
      <c r="C12" s="133">
        <v>0.3</v>
      </c>
      <c r="D12" s="134" t="s">
        <v>560</v>
      </c>
      <c r="E12" s="168" t="s">
        <v>563</v>
      </c>
      <c r="F12" s="169"/>
      <c r="G12" s="133">
        <v>0.95</v>
      </c>
    </row>
    <row r="13" spans="1:7" s="122" customFormat="1" ht="18" customHeight="1">
      <c r="A13" s="171" t="s">
        <v>451</v>
      </c>
      <c r="B13" s="132" t="s">
        <v>564</v>
      </c>
      <c r="C13" s="133">
        <v>0.2</v>
      </c>
      <c r="D13" s="134" t="s">
        <v>565</v>
      </c>
      <c r="E13" s="168" t="s">
        <v>566</v>
      </c>
      <c r="F13" s="169"/>
      <c r="G13" s="135" t="s">
        <v>567</v>
      </c>
    </row>
    <row r="14" spans="1:7" s="122" customFormat="1" ht="18" customHeight="1">
      <c r="A14" s="171" t="s">
        <v>451</v>
      </c>
      <c r="B14" s="132" t="s">
        <v>568</v>
      </c>
      <c r="C14" s="133">
        <v>0.1</v>
      </c>
      <c r="D14" s="134" t="s">
        <v>569</v>
      </c>
      <c r="E14" s="168" t="s">
        <v>566</v>
      </c>
      <c r="F14" s="169"/>
      <c r="G14" s="134">
        <v>1</v>
      </c>
    </row>
    <row r="15" spans="1:7" s="122" customFormat="1" ht="18" customHeight="1">
      <c r="A15" s="171" t="s">
        <v>451</v>
      </c>
      <c r="B15" s="132" t="s">
        <v>570</v>
      </c>
      <c r="C15" s="133">
        <v>0.1</v>
      </c>
      <c r="D15" s="134" t="s">
        <v>565</v>
      </c>
      <c r="E15" s="168" t="s">
        <v>566</v>
      </c>
      <c r="F15" s="169"/>
      <c r="G15" s="135" t="s">
        <v>567</v>
      </c>
    </row>
    <row r="16" spans="1:7" s="122" customFormat="1" ht="18" customHeight="1">
      <c r="A16" s="171" t="s">
        <v>451</v>
      </c>
      <c r="B16" s="138"/>
      <c r="C16" s="134"/>
      <c r="D16" s="134"/>
      <c r="E16" s="168"/>
      <c r="F16" s="169"/>
      <c r="G16" s="134"/>
    </row>
    <row r="17" spans="1:7" s="122" customFormat="1" ht="18" customHeight="1">
      <c r="A17" s="171" t="s">
        <v>451</v>
      </c>
      <c r="B17" s="132"/>
      <c r="C17" s="134"/>
      <c r="D17" s="134"/>
      <c r="E17" s="168"/>
      <c r="F17" s="169"/>
      <c r="G17" s="134"/>
    </row>
    <row r="18" spans="1:7" s="122" customFormat="1" ht="18" customHeight="1">
      <c r="A18" s="171" t="s">
        <v>451</v>
      </c>
      <c r="B18" s="132"/>
      <c r="C18" s="134"/>
      <c r="D18" s="134"/>
      <c r="E18" s="168"/>
      <c r="F18" s="169"/>
      <c r="G18" s="134"/>
    </row>
    <row r="19" spans="1:7" s="122" customFormat="1" ht="18" customHeight="1">
      <c r="A19" s="171" t="s">
        <v>451</v>
      </c>
      <c r="B19" s="132"/>
      <c r="C19" s="134"/>
      <c r="D19" s="134"/>
      <c r="E19" s="168"/>
      <c r="F19" s="169"/>
      <c r="G19" s="134"/>
    </row>
    <row r="20" spans="1:7" s="122" customFormat="1" ht="18" customHeight="1">
      <c r="A20" s="171" t="s">
        <v>451</v>
      </c>
      <c r="B20" s="132"/>
      <c r="C20" s="134"/>
      <c r="D20" s="134"/>
      <c r="E20" s="168"/>
      <c r="F20" s="169"/>
      <c r="G20" s="134"/>
    </row>
  </sheetData>
  <mergeCells count="21">
    <mergeCell ref="E19:F19"/>
    <mergeCell ref="E20:F20"/>
    <mergeCell ref="E15:F15"/>
    <mergeCell ref="A10:A20"/>
    <mergeCell ref="B8:G8"/>
    <mergeCell ref="B9:G9"/>
    <mergeCell ref="E11:F11"/>
    <mergeCell ref="E12:F12"/>
    <mergeCell ref="E13:F13"/>
    <mergeCell ref="E14:F14"/>
    <mergeCell ref="E10:F10"/>
    <mergeCell ref="E16:F16"/>
    <mergeCell ref="E17:F17"/>
    <mergeCell ref="E18:F18"/>
    <mergeCell ref="A2:F2"/>
    <mergeCell ref="B3:D3"/>
    <mergeCell ref="B4:D4"/>
    <mergeCell ref="A5:A6"/>
    <mergeCell ref="B7:G7"/>
    <mergeCell ref="F4:G4"/>
    <mergeCell ref="B5:G6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29" sqref="B29"/>
    </sheetView>
  </sheetViews>
  <sheetFormatPr defaultColWidth="6.875" defaultRowHeight="20.100000000000001" customHeight="1"/>
  <cols>
    <col min="1" max="1" width="22.875" style="38" customWidth="1"/>
    <col min="2" max="2" width="19" style="38" customWidth="1"/>
    <col min="3" max="3" width="20.5" style="38" customWidth="1"/>
    <col min="4" max="7" width="19" style="38" customWidth="1"/>
    <col min="8" max="256" width="6.875" style="39"/>
    <col min="257" max="257" width="22.875" style="39" customWidth="1"/>
    <col min="258" max="258" width="19" style="39" customWidth="1"/>
    <col min="259" max="259" width="20.5" style="39" customWidth="1"/>
    <col min="260" max="263" width="19" style="39" customWidth="1"/>
    <col min="264" max="512" width="6.875" style="39"/>
    <col min="513" max="513" width="22.875" style="39" customWidth="1"/>
    <col min="514" max="514" width="19" style="39" customWidth="1"/>
    <col min="515" max="515" width="20.5" style="39" customWidth="1"/>
    <col min="516" max="519" width="19" style="39" customWidth="1"/>
    <col min="520" max="768" width="6.875" style="39"/>
    <col min="769" max="769" width="22.875" style="39" customWidth="1"/>
    <col min="770" max="770" width="19" style="39" customWidth="1"/>
    <col min="771" max="771" width="20.5" style="39" customWidth="1"/>
    <col min="772" max="775" width="19" style="39" customWidth="1"/>
    <col min="776" max="1024" width="6.875" style="39"/>
    <col min="1025" max="1025" width="22.875" style="39" customWidth="1"/>
    <col min="1026" max="1026" width="19" style="39" customWidth="1"/>
    <col min="1027" max="1027" width="20.5" style="39" customWidth="1"/>
    <col min="1028" max="1031" width="19" style="39" customWidth="1"/>
    <col min="1032" max="1280" width="6.875" style="39"/>
    <col min="1281" max="1281" width="22.875" style="39" customWidth="1"/>
    <col min="1282" max="1282" width="19" style="39" customWidth="1"/>
    <col min="1283" max="1283" width="20.5" style="39" customWidth="1"/>
    <col min="1284" max="1287" width="19" style="39" customWidth="1"/>
    <col min="1288" max="1536" width="6.875" style="39"/>
    <col min="1537" max="1537" width="22.875" style="39" customWidth="1"/>
    <col min="1538" max="1538" width="19" style="39" customWidth="1"/>
    <col min="1539" max="1539" width="20.5" style="39" customWidth="1"/>
    <col min="1540" max="1543" width="19" style="39" customWidth="1"/>
    <col min="1544" max="1792" width="6.875" style="39"/>
    <col min="1793" max="1793" width="22.875" style="39" customWidth="1"/>
    <col min="1794" max="1794" width="19" style="39" customWidth="1"/>
    <col min="1795" max="1795" width="20.5" style="39" customWidth="1"/>
    <col min="1796" max="1799" width="19" style="39" customWidth="1"/>
    <col min="1800" max="2048" width="6.875" style="39"/>
    <col min="2049" max="2049" width="22.875" style="39" customWidth="1"/>
    <col min="2050" max="2050" width="19" style="39" customWidth="1"/>
    <col min="2051" max="2051" width="20.5" style="39" customWidth="1"/>
    <col min="2052" max="2055" width="19" style="39" customWidth="1"/>
    <col min="2056" max="2304" width="6.875" style="39"/>
    <col min="2305" max="2305" width="22.875" style="39" customWidth="1"/>
    <col min="2306" max="2306" width="19" style="39" customWidth="1"/>
    <col min="2307" max="2307" width="20.5" style="39" customWidth="1"/>
    <col min="2308" max="2311" width="19" style="39" customWidth="1"/>
    <col min="2312" max="2560" width="6.875" style="39"/>
    <col min="2561" max="2561" width="22.875" style="39" customWidth="1"/>
    <col min="2562" max="2562" width="19" style="39" customWidth="1"/>
    <col min="2563" max="2563" width="20.5" style="39" customWidth="1"/>
    <col min="2564" max="2567" width="19" style="39" customWidth="1"/>
    <col min="2568" max="2816" width="6.875" style="39"/>
    <col min="2817" max="2817" width="22.875" style="39" customWidth="1"/>
    <col min="2818" max="2818" width="19" style="39" customWidth="1"/>
    <col min="2819" max="2819" width="20.5" style="39" customWidth="1"/>
    <col min="2820" max="2823" width="19" style="39" customWidth="1"/>
    <col min="2824" max="3072" width="6.875" style="39"/>
    <col min="3073" max="3073" width="22.875" style="39" customWidth="1"/>
    <col min="3074" max="3074" width="19" style="39" customWidth="1"/>
    <col min="3075" max="3075" width="20.5" style="39" customWidth="1"/>
    <col min="3076" max="3079" width="19" style="39" customWidth="1"/>
    <col min="3080" max="3328" width="6.875" style="39"/>
    <col min="3329" max="3329" width="22.875" style="39" customWidth="1"/>
    <col min="3330" max="3330" width="19" style="39" customWidth="1"/>
    <col min="3331" max="3331" width="20.5" style="39" customWidth="1"/>
    <col min="3332" max="3335" width="19" style="39" customWidth="1"/>
    <col min="3336" max="3584" width="6.875" style="39"/>
    <col min="3585" max="3585" width="22.875" style="39" customWidth="1"/>
    <col min="3586" max="3586" width="19" style="39" customWidth="1"/>
    <col min="3587" max="3587" width="20.5" style="39" customWidth="1"/>
    <col min="3588" max="3591" width="19" style="39" customWidth="1"/>
    <col min="3592" max="3840" width="6.875" style="39"/>
    <col min="3841" max="3841" width="22.875" style="39" customWidth="1"/>
    <col min="3842" max="3842" width="19" style="39" customWidth="1"/>
    <col min="3843" max="3843" width="20.5" style="39" customWidth="1"/>
    <col min="3844" max="3847" width="19" style="39" customWidth="1"/>
    <col min="3848" max="4096" width="6.875" style="39"/>
    <col min="4097" max="4097" width="22.875" style="39" customWidth="1"/>
    <col min="4098" max="4098" width="19" style="39" customWidth="1"/>
    <col min="4099" max="4099" width="20.5" style="39" customWidth="1"/>
    <col min="4100" max="4103" width="19" style="39" customWidth="1"/>
    <col min="4104" max="4352" width="6.875" style="39"/>
    <col min="4353" max="4353" width="22.875" style="39" customWidth="1"/>
    <col min="4354" max="4354" width="19" style="39" customWidth="1"/>
    <col min="4355" max="4355" width="20.5" style="39" customWidth="1"/>
    <col min="4356" max="4359" width="19" style="39" customWidth="1"/>
    <col min="4360" max="4608" width="6.875" style="39"/>
    <col min="4609" max="4609" width="22.875" style="39" customWidth="1"/>
    <col min="4610" max="4610" width="19" style="39" customWidth="1"/>
    <col min="4611" max="4611" width="20.5" style="39" customWidth="1"/>
    <col min="4612" max="4615" width="19" style="39" customWidth="1"/>
    <col min="4616" max="4864" width="6.875" style="39"/>
    <col min="4865" max="4865" width="22.875" style="39" customWidth="1"/>
    <col min="4866" max="4866" width="19" style="39" customWidth="1"/>
    <col min="4867" max="4867" width="20.5" style="39" customWidth="1"/>
    <col min="4868" max="4871" width="19" style="39" customWidth="1"/>
    <col min="4872" max="5120" width="6.875" style="39"/>
    <col min="5121" max="5121" width="22.875" style="39" customWidth="1"/>
    <col min="5122" max="5122" width="19" style="39" customWidth="1"/>
    <col min="5123" max="5123" width="20.5" style="39" customWidth="1"/>
    <col min="5124" max="5127" width="19" style="39" customWidth="1"/>
    <col min="5128" max="5376" width="6.875" style="39"/>
    <col min="5377" max="5377" width="22.875" style="39" customWidth="1"/>
    <col min="5378" max="5378" width="19" style="39" customWidth="1"/>
    <col min="5379" max="5379" width="20.5" style="39" customWidth="1"/>
    <col min="5380" max="5383" width="19" style="39" customWidth="1"/>
    <col min="5384" max="5632" width="6.875" style="39"/>
    <col min="5633" max="5633" width="22.875" style="39" customWidth="1"/>
    <col min="5634" max="5634" width="19" style="39" customWidth="1"/>
    <col min="5635" max="5635" width="20.5" style="39" customWidth="1"/>
    <col min="5636" max="5639" width="19" style="39" customWidth="1"/>
    <col min="5640" max="5888" width="6.875" style="39"/>
    <col min="5889" max="5889" width="22.875" style="39" customWidth="1"/>
    <col min="5890" max="5890" width="19" style="39" customWidth="1"/>
    <col min="5891" max="5891" width="20.5" style="39" customWidth="1"/>
    <col min="5892" max="5895" width="19" style="39" customWidth="1"/>
    <col min="5896" max="6144" width="6.875" style="39"/>
    <col min="6145" max="6145" width="22.875" style="39" customWidth="1"/>
    <col min="6146" max="6146" width="19" style="39" customWidth="1"/>
    <col min="6147" max="6147" width="20.5" style="39" customWidth="1"/>
    <col min="6148" max="6151" width="19" style="39" customWidth="1"/>
    <col min="6152" max="6400" width="6.875" style="39"/>
    <col min="6401" max="6401" width="22.875" style="39" customWidth="1"/>
    <col min="6402" max="6402" width="19" style="39" customWidth="1"/>
    <col min="6403" max="6403" width="20.5" style="39" customWidth="1"/>
    <col min="6404" max="6407" width="19" style="39" customWidth="1"/>
    <col min="6408" max="6656" width="6.875" style="39"/>
    <col min="6657" max="6657" width="22.875" style="39" customWidth="1"/>
    <col min="6658" max="6658" width="19" style="39" customWidth="1"/>
    <col min="6659" max="6659" width="20.5" style="39" customWidth="1"/>
    <col min="6660" max="6663" width="19" style="39" customWidth="1"/>
    <col min="6664" max="6912" width="6.875" style="39"/>
    <col min="6913" max="6913" width="22.875" style="39" customWidth="1"/>
    <col min="6914" max="6914" width="19" style="39" customWidth="1"/>
    <col min="6915" max="6915" width="20.5" style="39" customWidth="1"/>
    <col min="6916" max="6919" width="19" style="39" customWidth="1"/>
    <col min="6920" max="7168" width="6.875" style="39"/>
    <col min="7169" max="7169" width="22.875" style="39" customWidth="1"/>
    <col min="7170" max="7170" width="19" style="39" customWidth="1"/>
    <col min="7171" max="7171" width="20.5" style="39" customWidth="1"/>
    <col min="7172" max="7175" width="19" style="39" customWidth="1"/>
    <col min="7176" max="7424" width="6.875" style="39"/>
    <col min="7425" max="7425" width="22.875" style="39" customWidth="1"/>
    <col min="7426" max="7426" width="19" style="39" customWidth="1"/>
    <col min="7427" max="7427" width="20.5" style="39" customWidth="1"/>
    <col min="7428" max="7431" width="19" style="39" customWidth="1"/>
    <col min="7432" max="7680" width="6.875" style="39"/>
    <col min="7681" max="7681" width="22.875" style="39" customWidth="1"/>
    <col min="7682" max="7682" width="19" style="39" customWidth="1"/>
    <col min="7683" max="7683" width="20.5" style="39" customWidth="1"/>
    <col min="7684" max="7687" width="19" style="39" customWidth="1"/>
    <col min="7688" max="7936" width="6.875" style="39"/>
    <col min="7937" max="7937" width="22.875" style="39" customWidth="1"/>
    <col min="7938" max="7938" width="19" style="39" customWidth="1"/>
    <col min="7939" max="7939" width="20.5" style="39" customWidth="1"/>
    <col min="7940" max="7943" width="19" style="39" customWidth="1"/>
    <col min="7944" max="8192" width="6.875" style="39"/>
    <col min="8193" max="8193" width="22.875" style="39" customWidth="1"/>
    <col min="8194" max="8194" width="19" style="39" customWidth="1"/>
    <col min="8195" max="8195" width="20.5" style="39" customWidth="1"/>
    <col min="8196" max="8199" width="19" style="39" customWidth="1"/>
    <col min="8200" max="8448" width="6.875" style="39"/>
    <col min="8449" max="8449" width="22.875" style="39" customWidth="1"/>
    <col min="8450" max="8450" width="19" style="39" customWidth="1"/>
    <col min="8451" max="8451" width="20.5" style="39" customWidth="1"/>
    <col min="8452" max="8455" width="19" style="39" customWidth="1"/>
    <col min="8456" max="8704" width="6.875" style="39"/>
    <col min="8705" max="8705" width="22.875" style="39" customWidth="1"/>
    <col min="8706" max="8706" width="19" style="39" customWidth="1"/>
    <col min="8707" max="8707" width="20.5" style="39" customWidth="1"/>
    <col min="8708" max="8711" width="19" style="39" customWidth="1"/>
    <col min="8712" max="8960" width="6.875" style="39"/>
    <col min="8961" max="8961" width="22.875" style="39" customWidth="1"/>
    <col min="8962" max="8962" width="19" style="39" customWidth="1"/>
    <col min="8963" max="8963" width="20.5" style="39" customWidth="1"/>
    <col min="8964" max="8967" width="19" style="39" customWidth="1"/>
    <col min="8968" max="9216" width="6.875" style="39"/>
    <col min="9217" max="9217" width="22.875" style="39" customWidth="1"/>
    <col min="9218" max="9218" width="19" style="39" customWidth="1"/>
    <col min="9219" max="9219" width="20.5" style="39" customWidth="1"/>
    <col min="9220" max="9223" width="19" style="39" customWidth="1"/>
    <col min="9224" max="9472" width="6.875" style="39"/>
    <col min="9473" max="9473" width="22.875" style="39" customWidth="1"/>
    <col min="9474" max="9474" width="19" style="39" customWidth="1"/>
    <col min="9475" max="9475" width="20.5" style="39" customWidth="1"/>
    <col min="9476" max="9479" width="19" style="39" customWidth="1"/>
    <col min="9480" max="9728" width="6.875" style="39"/>
    <col min="9729" max="9729" width="22.875" style="39" customWidth="1"/>
    <col min="9730" max="9730" width="19" style="39" customWidth="1"/>
    <col min="9731" max="9731" width="20.5" style="39" customWidth="1"/>
    <col min="9732" max="9735" width="19" style="39" customWidth="1"/>
    <col min="9736" max="9984" width="6.875" style="39"/>
    <col min="9985" max="9985" width="22.875" style="39" customWidth="1"/>
    <col min="9986" max="9986" width="19" style="39" customWidth="1"/>
    <col min="9987" max="9987" width="20.5" style="39" customWidth="1"/>
    <col min="9988" max="9991" width="19" style="39" customWidth="1"/>
    <col min="9992" max="10240" width="6.875" style="39"/>
    <col min="10241" max="10241" width="22.875" style="39" customWidth="1"/>
    <col min="10242" max="10242" width="19" style="39" customWidth="1"/>
    <col min="10243" max="10243" width="20.5" style="39" customWidth="1"/>
    <col min="10244" max="10247" width="19" style="39" customWidth="1"/>
    <col min="10248" max="10496" width="6.875" style="39"/>
    <col min="10497" max="10497" width="22.875" style="39" customWidth="1"/>
    <col min="10498" max="10498" width="19" style="39" customWidth="1"/>
    <col min="10499" max="10499" width="20.5" style="39" customWidth="1"/>
    <col min="10500" max="10503" width="19" style="39" customWidth="1"/>
    <col min="10504" max="10752" width="6.875" style="39"/>
    <col min="10753" max="10753" width="22.875" style="39" customWidth="1"/>
    <col min="10754" max="10754" width="19" style="39" customWidth="1"/>
    <col min="10755" max="10755" width="20.5" style="39" customWidth="1"/>
    <col min="10756" max="10759" width="19" style="39" customWidth="1"/>
    <col min="10760" max="11008" width="6.875" style="39"/>
    <col min="11009" max="11009" width="22.875" style="39" customWidth="1"/>
    <col min="11010" max="11010" width="19" style="39" customWidth="1"/>
    <col min="11011" max="11011" width="20.5" style="39" customWidth="1"/>
    <col min="11012" max="11015" width="19" style="39" customWidth="1"/>
    <col min="11016" max="11264" width="6.875" style="39"/>
    <col min="11265" max="11265" width="22.875" style="39" customWidth="1"/>
    <col min="11266" max="11266" width="19" style="39" customWidth="1"/>
    <col min="11267" max="11267" width="20.5" style="39" customWidth="1"/>
    <col min="11268" max="11271" width="19" style="39" customWidth="1"/>
    <col min="11272" max="11520" width="6.875" style="39"/>
    <col min="11521" max="11521" width="22.875" style="39" customWidth="1"/>
    <col min="11522" max="11522" width="19" style="39" customWidth="1"/>
    <col min="11523" max="11523" width="20.5" style="39" customWidth="1"/>
    <col min="11524" max="11527" width="19" style="39" customWidth="1"/>
    <col min="11528" max="11776" width="6.875" style="39"/>
    <col min="11777" max="11777" width="22.875" style="39" customWidth="1"/>
    <col min="11778" max="11778" width="19" style="39" customWidth="1"/>
    <col min="11779" max="11779" width="20.5" style="39" customWidth="1"/>
    <col min="11780" max="11783" width="19" style="39" customWidth="1"/>
    <col min="11784" max="12032" width="6.875" style="39"/>
    <col min="12033" max="12033" width="22.875" style="39" customWidth="1"/>
    <col min="12034" max="12034" width="19" style="39" customWidth="1"/>
    <col min="12035" max="12035" width="20.5" style="39" customWidth="1"/>
    <col min="12036" max="12039" width="19" style="39" customWidth="1"/>
    <col min="12040" max="12288" width="6.875" style="39"/>
    <col min="12289" max="12289" width="22.875" style="39" customWidth="1"/>
    <col min="12290" max="12290" width="19" style="39" customWidth="1"/>
    <col min="12291" max="12291" width="20.5" style="39" customWidth="1"/>
    <col min="12292" max="12295" width="19" style="39" customWidth="1"/>
    <col min="12296" max="12544" width="6.875" style="39"/>
    <col min="12545" max="12545" width="22.875" style="39" customWidth="1"/>
    <col min="12546" max="12546" width="19" style="39" customWidth="1"/>
    <col min="12547" max="12547" width="20.5" style="39" customWidth="1"/>
    <col min="12548" max="12551" width="19" style="39" customWidth="1"/>
    <col min="12552" max="12800" width="6.875" style="39"/>
    <col min="12801" max="12801" width="22.875" style="39" customWidth="1"/>
    <col min="12802" max="12802" width="19" style="39" customWidth="1"/>
    <col min="12803" max="12803" width="20.5" style="39" customWidth="1"/>
    <col min="12804" max="12807" width="19" style="39" customWidth="1"/>
    <col min="12808" max="13056" width="6.875" style="39"/>
    <col min="13057" max="13057" width="22.875" style="39" customWidth="1"/>
    <col min="13058" max="13058" width="19" style="39" customWidth="1"/>
    <col min="13059" max="13059" width="20.5" style="39" customWidth="1"/>
    <col min="13060" max="13063" width="19" style="39" customWidth="1"/>
    <col min="13064" max="13312" width="6.875" style="39"/>
    <col min="13313" max="13313" width="22.875" style="39" customWidth="1"/>
    <col min="13314" max="13314" width="19" style="39" customWidth="1"/>
    <col min="13315" max="13315" width="20.5" style="39" customWidth="1"/>
    <col min="13316" max="13319" width="19" style="39" customWidth="1"/>
    <col min="13320" max="13568" width="6.875" style="39"/>
    <col min="13569" max="13569" width="22.875" style="39" customWidth="1"/>
    <col min="13570" max="13570" width="19" style="39" customWidth="1"/>
    <col min="13571" max="13571" width="20.5" style="39" customWidth="1"/>
    <col min="13572" max="13575" width="19" style="39" customWidth="1"/>
    <col min="13576" max="13824" width="6.875" style="39"/>
    <col min="13825" max="13825" width="22.875" style="39" customWidth="1"/>
    <col min="13826" max="13826" width="19" style="39" customWidth="1"/>
    <col min="13827" max="13827" width="20.5" style="39" customWidth="1"/>
    <col min="13828" max="13831" width="19" style="39" customWidth="1"/>
    <col min="13832" max="14080" width="6.875" style="39"/>
    <col min="14081" max="14081" width="22.875" style="39" customWidth="1"/>
    <col min="14082" max="14082" width="19" style="39" customWidth="1"/>
    <col min="14083" max="14083" width="20.5" style="39" customWidth="1"/>
    <col min="14084" max="14087" width="19" style="39" customWidth="1"/>
    <col min="14088" max="14336" width="6.875" style="39"/>
    <col min="14337" max="14337" width="22.875" style="39" customWidth="1"/>
    <col min="14338" max="14338" width="19" style="39" customWidth="1"/>
    <col min="14339" max="14339" width="20.5" style="39" customWidth="1"/>
    <col min="14340" max="14343" width="19" style="39" customWidth="1"/>
    <col min="14344" max="14592" width="6.875" style="39"/>
    <col min="14593" max="14593" width="22.875" style="39" customWidth="1"/>
    <col min="14594" max="14594" width="19" style="39" customWidth="1"/>
    <col min="14595" max="14595" width="20.5" style="39" customWidth="1"/>
    <col min="14596" max="14599" width="19" style="39" customWidth="1"/>
    <col min="14600" max="14848" width="6.875" style="39"/>
    <col min="14849" max="14849" width="22.875" style="39" customWidth="1"/>
    <col min="14850" max="14850" width="19" style="39" customWidth="1"/>
    <col min="14851" max="14851" width="20.5" style="39" customWidth="1"/>
    <col min="14852" max="14855" width="19" style="39" customWidth="1"/>
    <col min="14856" max="15104" width="6.875" style="39"/>
    <col min="15105" max="15105" width="22.875" style="39" customWidth="1"/>
    <col min="15106" max="15106" width="19" style="39" customWidth="1"/>
    <col min="15107" max="15107" width="20.5" style="39" customWidth="1"/>
    <col min="15108" max="15111" width="19" style="39" customWidth="1"/>
    <col min="15112" max="15360" width="6.875" style="39"/>
    <col min="15361" max="15361" width="22.875" style="39" customWidth="1"/>
    <col min="15362" max="15362" width="19" style="39" customWidth="1"/>
    <col min="15363" max="15363" width="20.5" style="39" customWidth="1"/>
    <col min="15364" max="15367" width="19" style="39" customWidth="1"/>
    <col min="15368" max="15616" width="6.875" style="39"/>
    <col min="15617" max="15617" width="22.875" style="39" customWidth="1"/>
    <col min="15618" max="15618" width="19" style="39" customWidth="1"/>
    <col min="15619" max="15619" width="20.5" style="39" customWidth="1"/>
    <col min="15620" max="15623" width="19" style="39" customWidth="1"/>
    <col min="15624" max="15872" width="6.875" style="39"/>
    <col min="15873" max="15873" width="22.875" style="39" customWidth="1"/>
    <col min="15874" max="15874" width="19" style="39" customWidth="1"/>
    <col min="15875" max="15875" width="20.5" style="39" customWidth="1"/>
    <col min="15876" max="15879" width="19" style="39" customWidth="1"/>
    <col min="15880" max="16128" width="6.875" style="39"/>
    <col min="16129" max="16129" width="22.875" style="39" customWidth="1"/>
    <col min="16130" max="16130" width="19" style="39" customWidth="1"/>
    <col min="16131" max="16131" width="20.5" style="39" customWidth="1"/>
    <col min="16132" max="16135" width="19" style="39" customWidth="1"/>
    <col min="16136" max="16384" width="6.875" style="39"/>
  </cols>
  <sheetData>
    <row r="1" spans="1:13" s="9" customFormat="1" ht="20.100000000000001" customHeight="1">
      <c r="A1" s="7" t="s">
        <v>432</v>
      </c>
      <c r="B1" s="8"/>
      <c r="C1" s="8"/>
      <c r="D1" s="8"/>
      <c r="E1" s="8"/>
      <c r="F1" s="8"/>
      <c r="G1" s="8"/>
    </row>
    <row r="2" spans="1:13" s="9" customFormat="1" ht="27.75" customHeight="1">
      <c r="A2" s="10" t="s">
        <v>581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0.100000000000001" customHeight="1">
      <c r="A4" s="13"/>
      <c r="B4" s="14"/>
      <c r="C4" s="14"/>
      <c r="D4" s="14"/>
      <c r="E4" s="14"/>
      <c r="F4" s="14"/>
      <c r="G4" s="15" t="s">
        <v>467</v>
      </c>
    </row>
    <row r="5" spans="1:13" s="9" customFormat="1" ht="20.100000000000001" customHeight="1">
      <c r="A5" s="146" t="s">
        <v>311</v>
      </c>
      <c r="B5" s="146"/>
      <c r="C5" s="146" t="s">
        <v>312</v>
      </c>
      <c r="D5" s="146"/>
      <c r="E5" s="146"/>
      <c r="F5" s="146"/>
      <c r="G5" s="146"/>
    </row>
    <row r="6" spans="1:13" s="9" customFormat="1" ht="45" customHeight="1">
      <c r="A6" s="16" t="s">
        <v>313</v>
      </c>
      <c r="B6" s="16" t="s">
        <v>314</v>
      </c>
      <c r="C6" s="16" t="s">
        <v>313</v>
      </c>
      <c r="D6" s="16" t="s">
        <v>315</v>
      </c>
      <c r="E6" s="16" t="s">
        <v>316</v>
      </c>
      <c r="F6" s="16" t="s">
        <v>317</v>
      </c>
      <c r="G6" s="16" t="s">
        <v>318</v>
      </c>
    </row>
    <row r="7" spans="1:13" s="9" customFormat="1" ht="20.100000000000001" customHeight="1">
      <c r="A7" s="17" t="s">
        <v>319</v>
      </c>
      <c r="B7" s="127">
        <v>38651813</v>
      </c>
      <c r="C7" s="19" t="s">
        <v>320</v>
      </c>
      <c r="D7" s="126">
        <v>38651813</v>
      </c>
      <c r="E7" s="126">
        <v>38651813</v>
      </c>
      <c r="F7" s="20"/>
      <c r="G7" s="20"/>
    </row>
    <row r="8" spans="1:13" s="9" customFormat="1" ht="20.100000000000001" customHeight="1">
      <c r="A8" s="21" t="s">
        <v>321</v>
      </c>
      <c r="B8" s="128">
        <v>38651813</v>
      </c>
      <c r="C8" s="129" t="s">
        <v>475</v>
      </c>
      <c r="D8" s="126">
        <v>30687240</v>
      </c>
      <c r="E8" s="126">
        <v>30687240</v>
      </c>
      <c r="F8" s="23"/>
      <c r="G8" s="23"/>
    </row>
    <row r="9" spans="1:13" s="9" customFormat="1" ht="20.100000000000001" customHeight="1">
      <c r="A9" s="21" t="s">
        <v>322</v>
      </c>
      <c r="B9" s="24"/>
      <c r="C9" s="129" t="s">
        <v>476</v>
      </c>
      <c r="D9" s="126">
        <v>99250</v>
      </c>
      <c r="E9" s="126">
        <v>99250</v>
      </c>
      <c r="F9" s="23"/>
      <c r="G9" s="23"/>
    </row>
    <row r="10" spans="1:13" s="9" customFormat="1" ht="20.100000000000001" customHeight="1">
      <c r="A10" s="25" t="s">
        <v>323</v>
      </c>
      <c r="B10" s="26"/>
      <c r="C10" s="129" t="s">
        <v>477</v>
      </c>
      <c r="D10" s="126">
        <v>5236761</v>
      </c>
      <c r="E10" s="126">
        <v>5236761</v>
      </c>
      <c r="F10" s="23"/>
      <c r="G10" s="23"/>
    </row>
    <row r="11" spans="1:13" s="9" customFormat="1" ht="20.100000000000001" customHeight="1">
      <c r="A11" s="28" t="s">
        <v>324</v>
      </c>
      <c r="B11" s="18"/>
      <c r="C11" s="129" t="s">
        <v>478</v>
      </c>
      <c r="D11" s="126">
        <v>1089903</v>
      </c>
      <c r="E11" s="126">
        <v>1089903</v>
      </c>
      <c r="F11" s="23"/>
      <c r="G11" s="23"/>
    </row>
    <row r="12" spans="1:13" s="9" customFormat="1" ht="20.100000000000001" customHeight="1">
      <c r="A12" s="25" t="s">
        <v>321</v>
      </c>
      <c r="B12" s="22"/>
      <c r="C12" s="129" t="s">
        <v>479</v>
      </c>
      <c r="D12" s="126">
        <v>1538659</v>
      </c>
      <c r="E12" s="126">
        <v>1538659</v>
      </c>
      <c r="F12" s="23"/>
      <c r="G12" s="23"/>
    </row>
    <row r="13" spans="1:13" s="9" customFormat="1" ht="20.100000000000001" customHeight="1">
      <c r="A13" s="25" t="s">
        <v>322</v>
      </c>
      <c r="B13" s="24"/>
      <c r="C13" s="27"/>
      <c r="D13" s="23"/>
      <c r="E13" s="23"/>
      <c r="F13" s="23"/>
      <c r="G13" s="23"/>
    </row>
    <row r="14" spans="1:13" s="9" customFormat="1" ht="20.100000000000001" customHeight="1">
      <c r="A14" s="21" t="s">
        <v>323</v>
      </c>
      <c r="B14" s="26"/>
      <c r="C14" s="27"/>
      <c r="D14" s="23"/>
      <c r="E14" s="23"/>
      <c r="F14" s="23"/>
      <c r="G14" s="23"/>
      <c r="M14" s="30"/>
    </row>
    <row r="15" spans="1:13" s="9" customFormat="1" ht="20.100000000000001" customHeight="1">
      <c r="A15" s="28"/>
      <c r="B15" s="33"/>
      <c r="C15" s="29"/>
      <c r="D15" s="32"/>
      <c r="E15" s="32"/>
      <c r="F15" s="32"/>
      <c r="G15" s="32"/>
    </row>
    <row r="16" spans="1:13" s="9" customFormat="1" ht="20.100000000000001" customHeight="1">
      <c r="A16" s="28"/>
      <c r="B16" s="33"/>
      <c r="C16" s="33" t="s">
        <v>325</v>
      </c>
      <c r="D16" s="34">
        <f>E16+F16+G16</f>
        <v>0</v>
      </c>
      <c r="E16" s="35">
        <f>B8+B12-E7</f>
        <v>0</v>
      </c>
      <c r="F16" s="35">
        <f>B9+B13-F7</f>
        <v>0</v>
      </c>
      <c r="G16" s="35">
        <f>B10+B14-G7</f>
        <v>0</v>
      </c>
    </row>
    <row r="17" spans="1:7" s="9" customFormat="1" ht="20.100000000000001" customHeight="1">
      <c r="A17" s="28"/>
      <c r="B17" s="33"/>
      <c r="C17" s="33"/>
      <c r="D17" s="35"/>
      <c r="E17" s="35"/>
      <c r="F17" s="35"/>
      <c r="G17" s="36"/>
    </row>
    <row r="18" spans="1:7" s="9" customFormat="1" ht="20.100000000000001" customHeight="1">
      <c r="A18" s="28" t="s">
        <v>444</v>
      </c>
      <c r="B18" s="31">
        <f>B7+B11</f>
        <v>38651813</v>
      </c>
      <c r="C18" s="31" t="s">
        <v>445</v>
      </c>
      <c r="D18" s="35">
        <f>SUM(D7+D16)</f>
        <v>38651813</v>
      </c>
      <c r="E18" s="35">
        <f>SUM(E7+E16)</f>
        <v>38651813</v>
      </c>
      <c r="F18" s="35">
        <f>SUM(F7+F16)</f>
        <v>0</v>
      </c>
      <c r="G18" s="35">
        <f>SUM(G7+G16)</f>
        <v>0</v>
      </c>
    </row>
    <row r="19" spans="1:7" ht="20.100000000000001" customHeight="1">
      <c r="A19" s="37"/>
      <c r="B19" s="37"/>
      <c r="C19" s="37"/>
      <c r="D19" s="37"/>
      <c r="E19" s="37"/>
      <c r="F19" s="37"/>
    </row>
  </sheetData>
  <mergeCells count="2">
    <mergeCell ref="A5:B5"/>
    <mergeCell ref="C5:G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19.125" style="41" customWidth="1"/>
    <col min="2" max="2" width="47.125" style="41" customWidth="1"/>
    <col min="3" max="5" width="17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spans="1:5" ht="20.100000000000001" customHeight="1">
      <c r="A1" s="40" t="s">
        <v>326</v>
      </c>
    </row>
    <row r="2" spans="1:5" ht="25.5" customHeight="1">
      <c r="A2" s="42" t="s">
        <v>580</v>
      </c>
      <c r="B2" s="43"/>
      <c r="C2" s="43"/>
      <c r="D2" s="43"/>
      <c r="E2" s="43"/>
    </row>
    <row r="3" spans="1:5" ht="20.100000000000001" customHeight="1">
      <c r="A3" s="44"/>
      <c r="B3" s="43"/>
      <c r="C3" s="43"/>
      <c r="D3" s="43"/>
      <c r="E3" s="43"/>
    </row>
    <row r="4" spans="1:5" ht="20.100000000000001" customHeight="1">
      <c r="A4" s="45"/>
      <c r="B4" s="46"/>
      <c r="C4" s="46"/>
      <c r="D4" s="46"/>
      <c r="E4" s="47" t="s">
        <v>468</v>
      </c>
    </row>
    <row r="5" spans="1:5" ht="20.100000000000001" customHeight="1">
      <c r="A5" s="147" t="s">
        <v>327</v>
      </c>
      <c r="B5" s="147"/>
      <c r="C5" s="147" t="s">
        <v>436</v>
      </c>
      <c r="D5" s="147"/>
      <c r="E5" s="147"/>
    </row>
    <row r="6" spans="1:5" ht="20.100000000000001" customHeight="1">
      <c r="A6" s="48" t="s">
        <v>328</v>
      </c>
      <c r="B6" s="48" t="s">
        <v>329</v>
      </c>
      <c r="C6" s="48" t="s">
        <v>330</v>
      </c>
      <c r="D6" s="48" t="s">
        <v>331</v>
      </c>
      <c r="E6" s="48" t="s">
        <v>332</v>
      </c>
    </row>
    <row r="7" spans="1:5" ht="20.100000000000001" customHeight="1">
      <c r="A7" s="130" t="s">
        <v>459</v>
      </c>
      <c r="B7" s="129" t="s">
        <v>480</v>
      </c>
      <c r="C7" s="126">
        <v>38651813</v>
      </c>
      <c r="D7" s="126">
        <v>37171813</v>
      </c>
      <c r="E7" s="126">
        <v>1480000</v>
      </c>
    </row>
    <row r="8" spans="1:5" ht="20.100000000000001" customHeight="1">
      <c r="A8" s="130" t="s">
        <v>481</v>
      </c>
      <c r="B8" s="129" t="s">
        <v>475</v>
      </c>
      <c r="C8" s="126">
        <v>30687240</v>
      </c>
      <c r="D8" s="126">
        <v>29207240</v>
      </c>
      <c r="E8" s="126">
        <v>1480000</v>
      </c>
    </row>
    <row r="9" spans="1:5" ht="20.100000000000001" customHeight="1">
      <c r="A9" s="130" t="s">
        <v>482</v>
      </c>
      <c r="B9" s="129" t="s">
        <v>483</v>
      </c>
      <c r="C9" s="126">
        <v>30687240</v>
      </c>
      <c r="D9" s="126">
        <v>29207240</v>
      </c>
      <c r="E9" s="126">
        <v>1480000</v>
      </c>
    </row>
    <row r="10" spans="1:5" ht="20.100000000000001" customHeight="1">
      <c r="A10" s="130" t="s">
        <v>484</v>
      </c>
      <c r="B10" s="129" t="s">
        <v>485</v>
      </c>
      <c r="C10" s="126">
        <v>28925890</v>
      </c>
      <c r="D10" s="126">
        <v>28925890</v>
      </c>
      <c r="E10" s="131" t="s">
        <v>459</v>
      </c>
    </row>
    <row r="11" spans="1:5" ht="20.100000000000001" customHeight="1">
      <c r="A11" s="130" t="s">
        <v>486</v>
      </c>
      <c r="B11" s="129" t="s">
        <v>487</v>
      </c>
      <c r="C11" s="126">
        <v>1480000</v>
      </c>
      <c r="D11" s="131" t="s">
        <v>459</v>
      </c>
      <c r="E11" s="126">
        <v>1480000</v>
      </c>
    </row>
    <row r="12" spans="1:5" ht="20.100000000000001" customHeight="1">
      <c r="A12" s="130" t="s">
        <v>488</v>
      </c>
      <c r="B12" s="129" t="s">
        <v>489</v>
      </c>
      <c r="C12" s="126">
        <v>281350</v>
      </c>
      <c r="D12" s="126">
        <v>281350</v>
      </c>
      <c r="E12" s="131" t="s">
        <v>459</v>
      </c>
    </row>
    <row r="13" spans="1:5" ht="20.100000000000001" customHeight="1">
      <c r="A13" s="130" t="s">
        <v>490</v>
      </c>
      <c r="B13" s="129" t="s">
        <v>476</v>
      </c>
      <c r="C13" s="126">
        <v>99250</v>
      </c>
      <c r="D13" s="126">
        <v>99250</v>
      </c>
      <c r="E13" s="131" t="s">
        <v>459</v>
      </c>
    </row>
    <row r="14" spans="1:5" ht="20.100000000000001" customHeight="1">
      <c r="A14" s="130" t="s">
        <v>491</v>
      </c>
      <c r="B14" s="129" t="s">
        <v>492</v>
      </c>
      <c r="C14" s="126">
        <v>99250</v>
      </c>
      <c r="D14" s="126">
        <v>99250</v>
      </c>
      <c r="E14" s="131" t="s">
        <v>459</v>
      </c>
    </row>
    <row r="15" spans="1:5" ht="20.100000000000001" customHeight="1">
      <c r="A15" s="130" t="s">
        <v>493</v>
      </c>
      <c r="B15" s="129" t="s">
        <v>494</v>
      </c>
      <c r="C15" s="126">
        <v>99250</v>
      </c>
      <c r="D15" s="126">
        <v>99250</v>
      </c>
      <c r="E15" s="131" t="s">
        <v>459</v>
      </c>
    </row>
    <row r="16" spans="1:5" ht="20.100000000000001" customHeight="1">
      <c r="A16" s="130" t="s">
        <v>495</v>
      </c>
      <c r="B16" s="129" t="s">
        <v>477</v>
      </c>
      <c r="C16" s="126">
        <v>5236761</v>
      </c>
      <c r="D16" s="126">
        <v>5236761</v>
      </c>
      <c r="E16" s="131" t="s">
        <v>459</v>
      </c>
    </row>
    <row r="17" spans="1:5" ht="20.100000000000001" customHeight="1">
      <c r="A17" s="130" t="s">
        <v>496</v>
      </c>
      <c r="B17" s="129" t="s">
        <v>497</v>
      </c>
      <c r="C17" s="126">
        <v>5236761</v>
      </c>
      <c r="D17" s="126">
        <v>5236761</v>
      </c>
      <c r="E17" s="131" t="s">
        <v>459</v>
      </c>
    </row>
    <row r="18" spans="1:5" ht="20.100000000000001" customHeight="1">
      <c r="A18" s="130" t="s">
        <v>498</v>
      </c>
      <c r="B18" s="129" t="s">
        <v>499</v>
      </c>
      <c r="C18" s="126">
        <v>105879</v>
      </c>
      <c r="D18" s="126">
        <v>105879</v>
      </c>
      <c r="E18" s="131" t="s">
        <v>459</v>
      </c>
    </row>
    <row r="19" spans="1:5" ht="20.100000000000001" customHeight="1">
      <c r="A19" s="130" t="s">
        <v>500</v>
      </c>
      <c r="B19" s="129" t="s">
        <v>501</v>
      </c>
      <c r="C19" s="126">
        <v>2028775</v>
      </c>
      <c r="D19" s="126">
        <v>2028775</v>
      </c>
      <c r="E19" s="131" t="s">
        <v>459</v>
      </c>
    </row>
    <row r="20" spans="1:5" ht="20.100000000000001" customHeight="1">
      <c r="A20" s="130" t="s">
        <v>502</v>
      </c>
      <c r="B20" s="129" t="s">
        <v>503</v>
      </c>
      <c r="C20" s="126">
        <v>1014387</v>
      </c>
      <c r="D20" s="126">
        <v>1014387</v>
      </c>
      <c r="E20" s="131" t="s">
        <v>459</v>
      </c>
    </row>
    <row r="21" spans="1:5" ht="20.100000000000001" customHeight="1">
      <c r="A21" s="130" t="s">
        <v>504</v>
      </c>
      <c r="B21" s="129" t="s">
        <v>505</v>
      </c>
      <c r="C21" s="126">
        <v>2087720</v>
      </c>
      <c r="D21" s="126">
        <v>2087720</v>
      </c>
      <c r="E21" s="131" t="s">
        <v>459</v>
      </c>
    </row>
    <row r="22" spans="1:5" ht="20.100000000000001" customHeight="1">
      <c r="A22" s="130" t="s">
        <v>506</v>
      </c>
      <c r="B22" s="129" t="s">
        <v>478</v>
      </c>
      <c r="C22" s="126">
        <v>1089903</v>
      </c>
      <c r="D22" s="126">
        <v>1089903</v>
      </c>
      <c r="E22" s="131" t="s">
        <v>459</v>
      </c>
    </row>
    <row r="23" spans="1:5" ht="20.100000000000001" customHeight="1">
      <c r="A23" s="130" t="s">
        <v>507</v>
      </c>
      <c r="B23" s="129" t="s">
        <v>508</v>
      </c>
      <c r="C23" s="126">
        <v>1089903</v>
      </c>
      <c r="D23" s="126">
        <v>1089903</v>
      </c>
      <c r="E23" s="131" t="s">
        <v>459</v>
      </c>
    </row>
    <row r="24" spans="1:5" ht="20.100000000000001" customHeight="1">
      <c r="A24" s="130" t="s">
        <v>509</v>
      </c>
      <c r="B24" s="129" t="s">
        <v>510</v>
      </c>
      <c r="C24" s="126">
        <v>1077436</v>
      </c>
      <c r="D24" s="126">
        <v>1077436</v>
      </c>
      <c r="E24" s="131" t="s">
        <v>459</v>
      </c>
    </row>
    <row r="25" spans="1:5" ht="20.100000000000001" customHeight="1">
      <c r="A25" s="130" t="s">
        <v>511</v>
      </c>
      <c r="B25" s="129" t="s">
        <v>512</v>
      </c>
      <c r="C25" s="126">
        <v>12467</v>
      </c>
      <c r="D25" s="126">
        <v>12467</v>
      </c>
      <c r="E25" s="131" t="s">
        <v>459</v>
      </c>
    </row>
    <row r="26" spans="1:5" ht="20.100000000000001" customHeight="1">
      <c r="A26" s="130" t="s">
        <v>513</v>
      </c>
      <c r="B26" s="129" t="s">
        <v>479</v>
      </c>
      <c r="C26" s="126">
        <v>1538659</v>
      </c>
      <c r="D26" s="126">
        <v>1538659</v>
      </c>
      <c r="E26" s="131" t="s">
        <v>459</v>
      </c>
    </row>
    <row r="27" spans="1:5" ht="20.100000000000001" customHeight="1">
      <c r="A27" s="130" t="s">
        <v>514</v>
      </c>
      <c r="B27" s="129" t="s">
        <v>515</v>
      </c>
      <c r="C27" s="126">
        <v>1538659</v>
      </c>
      <c r="D27" s="126">
        <v>1538659</v>
      </c>
      <c r="E27" s="131" t="s">
        <v>459</v>
      </c>
    </row>
    <row r="28" spans="1:5" ht="20.100000000000001" customHeight="1">
      <c r="A28" s="130" t="s">
        <v>516</v>
      </c>
      <c r="B28" s="129" t="s">
        <v>517</v>
      </c>
      <c r="C28" s="126">
        <v>1538659</v>
      </c>
      <c r="D28" s="126">
        <v>1538659</v>
      </c>
      <c r="E28" s="131" t="s">
        <v>459</v>
      </c>
    </row>
    <row r="29" spans="1:5" ht="20.100000000000001" customHeight="1">
      <c r="A29" s="104" t="s">
        <v>435</v>
      </c>
      <c r="B29" s="49"/>
      <c r="C29" s="49"/>
      <c r="D29" s="49"/>
      <c r="E29" s="49"/>
    </row>
    <row r="30" spans="1:5" ht="12.75" customHeight="1">
      <c r="A30" s="49"/>
      <c r="B30" s="49"/>
      <c r="C30" s="49"/>
      <c r="D30" s="49"/>
      <c r="E30" s="49"/>
    </row>
    <row r="31" spans="1:5" ht="12.75" customHeight="1">
      <c r="A31" s="49"/>
      <c r="B31" s="49"/>
      <c r="C31" s="49"/>
      <c r="D31" s="49"/>
      <c r="E31" s="49"/>
    </row>
    <row r="32" spans="1:5" ht="12.75" customHeight="1">
      <c r="A32" s="49"/>
      <c r="B32" s="49"/>
      <c r="C32" s="49"/>
      <c r="D32" s="49"/>
      <c r="E32" s="49"/>
    </row>
    <row r="33" spans="1:5" ht="12.75" customHeight="1">
      <c r="A33" s="49"/>
      <c r="B33" s="49"/>
      <c r="D33" s="49"/>
      <c r="E33" s="49"/>
    </row>
    <row r="34" spans="1:5" ht="12.75" customHeight="1">
      <c r="A34" s="49"/>
      <c r="B34" s="49"/>
      <c r="D34" s="49"/>
      <c r="E34" s="49"/>
    </row>
    <row r="35" spans="1:5" s="49" customFormat="1" ht="12.75" customHeight="1"/>
    <row r="36" spans="1:5" ht="12.75" customHeight="1">
      <c r="A36" s="49"/>
      <c r="B36" s="49"/>
    </row>
    <row r="37" spans="1:5" ht="12.75" customHeight="1">
      <c r="A37" s="49"/>
      <c r="B37" s="49"/>
      <c r="D37" s="49"/>
    </row>
    <row r="38" spans="1:5" ht="12.75" customHeight="1">
      <c r="A38" s="49"/>
      <c r="B38" s="49"/>
    </row>
    <row r="39" spans="1:5" ht="12.75" customHeight="1">
      <c r="A39" s="49"/>
      <c r="B39" s="49"/>
    </row>
    <row r="40" spans="1:5" ht="12.75" customHeight="1">
      <c r="B40" s="49"/>
      <c r="C40" s="49"/>
    </row>
    <row r="42" spans="1:5" ht="12.75" customHeight="1">
      <c r="A42" s="49"/>
    </row>
    <row r="44" spans="1:5" ht="12.75" customHeight="1">
      <c r="B44" s="49"/>
    </row>
    <row r="45" spans="1:5" ht="12.75" customHeight="1">
      <c r="B45" s="49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0"/>
  <sheetViews>
    <sheetView showGridLines="0" showZeros="0" topLeftCell="A4" workbookViewId="0">
      <selection activeCell="D22" sqref="D22"/>
    </sheetView>
  </sheetViews>
  <sheetFormatPr defaultColWidth="6.875" defaultRowHeight="20.10000000000000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spans="1:11" ht="20.100000000000001" customHeight="1">
      <c r="A1" s="40" t="s">
        <v>333</v>
      </c>
      <c r="E1" s="50"/>
    </row>
    <row r="2" spans="1:11" ht="34.5" customHeight="1">
      <c r="A2" s="42" t="s">
        <v>579</v>
      </c>
      <c r="B2" s="51"/>
      <c r="C2" s="51"/>
      <c r="D2" s="51"/>
      <c r="E2" s="51"/>
    </row>
    <row r="3" spans="1:11" ht="20.100000000000001" customHeight="1">
      <c r="A3" s="51"/>
      <c r="B3" s="51"/>
      <c r="C3" s="51"/>
      <c r="D3" s="51"/>
      <c r="E3" s="51"/>
    </row>
    <row r="4" spans="1:11" s="53" customFormat="1" ht="20.100000000000001" customHeight="1">
      <c r="A4" s="45"/>
      <c r="B4" s="46"/>
      <c r="C4" s="46"/>
      <c r="D4" s="46"/>
      <c r="E4" s="52" t="s">
        <v>469</v>
      </c>
    </row>
    <row r="5" spans="1:11" s="53" customFormat="1" ht="20.100000000000001" customHeight="1">
      <c r="A5" s="147" t="s">
        <v>334</v>
      </c>
      <c r="B5" s="147"/>
      <c r="C5" s="147" t="s">
        <v>437</v>
      </c>
      <c r="D5" s="147"/>
      <c r="E5" s="147"/>
    </row>
    <row r="6" spans="1:11" s="53" customFormat="1" ht="20.100000000000001" customHeight="1">
      <c r="A6" s="54" t="s">
        <v>328</v>
      </c>
      <c r="B6" s="54" t="s">
        <v>329</v>
      </c>
      <c r="C6" s="54" t="s">
        <v>315</v>
      </c>
      <c r="D6" s="54" t="s">
        <v>335</v>
      </c>
      <c r="E6" s="54" t="s">
        <v>336</v>
      </c>
    </row>
    <row r="7" spans="1:11" s="53" customFormat="1" ht="20.100000000000001" customHeight="1">
      <c r="A7" s="129" t="s">
        <v>518</v>
      </c>
      <c r="B7" s="129" t="s">
        <v>519</v>
      </c>
      <c r="C7" s="129">
        <v>37171813</v>
      </c>
      <c r="D7" s="129">
        <v>28315298</v>
      </c>
      <c r="E7" s="129">
        <v>8856515</v>
      </c>
      <c r="J7" s="56"/>
    </row>
    <row r="8" spans="1:11" s="53" customFormat="1" ht="20.100000000000001" customHeight="1">
      <c r="A8" s="129" t="s">
        <v>337</v>
      </c>
      <c r="B8" s="129" t="s">
        <v>338</v>
      </c>
      <c r="C8" s="129">
        <v>25981059</v>
      </c>
      <c r="D8" s="129">
        <v>25981059</v>
      </c>
      <c r="E8" s="129" t="s">
        <v>459</v>
      </c>
      <c r="G8" s="56"/>
    </row>
    <row r="9" spans="1:11" s="53" customFormat="1" ht="20.100000000000001" customHeight="1">
      <c r="A9" s="129" t="s">
        <v>339</v>
      </c>
      <c r="B9" s="129" t="s">
        <v>520</v>
      </c>
      <c r="C9" s="129">
        <v>6616656</v>
      </c>
      <c r="D9" s="129">
        <v>6616656</v>
      </c>
      <c r="E9" s="129" t="s">
        <v>459</v>
      </c>
      <c r="F9" s="56"/>
      <c r="G9" s="56"/>
      <c r="K9" s="56"/>
    </row>
    <row r="10" spans="1:11" s="53" customFormat="1" ht="20.100000000000001" customHeight="1">
      <c r="A10" s="129" t="s">
        <v>340</v>
      </c>
      <c r="B10" s="129" t="s">
        <v>521</v>
      </c>
      <c r="C10" s="129">
        <v>5187324</v>
      </c>
      <c r="D10" s="129">
        <v>5187324</v>
      </c>
      <c r="E10" s="129" t="s">
        <v>459</v>
      </c>
      <c r="F10" s="56"/>
      <c r="H10" s="56"/>
    </row>
    <row r="11" spans="1:11" s="53" customFormat="1" ht="20.100000000000001" customHeight="1">
      <c r="A11" s="129" t="s">
        <v>341</v>
      </c>
      <c r="B11" s="129" t="s">
        <v>522</v>
      </c>
      <c r="C11" s="129">
        <v>944563</v>
      </c>
      <c r="D11" s="129">
        <v>944563</v>
      </c>
      <c r="E11" s="129" t="s">
        <v>459</v>
      </c>
      <c r="F11" s="56"/>
      <c r="H11" s="56"/>
    </row>
    <row r="12" spans="1:11" s="53" customFormat="1" ht="20.100000000000001" customHeight="1">
      <c r="A12" s="129" t="s">
        <v>342</v>
      </c>
      <c r="B12" s="129" t="s">
        <v>523</v>
      </c>
      <c r="C12" s="129">
        <v>143100</v>
      </c>
      <c r="D12" s="129">
        <v>143100</v>
      </c>
      <c r="E12" s="129" t="s">
        <v>459</v>
      </c>
      <c r="F12" s="56"/>
      <c r="G12" s="56"/>
      <c r="H12" s="56"/>
    </row>
    <row r="13" spans="1:11" s="53" customFormat="1" ht="20.100000000000001" customHeight="1">
      <c r="A13" s="129" t="s">
        <v>343</v>
      </c>
      <c r="B13" s="129" t="s">
        <v>524</v>
      </c>
      <c r="C13" s="129">
        <v>2028775</v>
      </c>
      <c r="D13" s="129">
        <v>2028775</v>
      </c>
      <c r="E13" s="129" t="s">
        <v>459</v>
      </c>
      <c r="F13" s="56"/>
      <c r="J13" s="56"/>
    </row>
    <row r="14" spans="1:11" s="53" customFormat="1" ht="20.100000000000001" customHeight="1">
      <c r="A14" s="129" t="s">
        <v>344</v>
      </c>
      <c r="B14" s="129" t="s">
        <v>525</v>
      </c>
      <c r="C14" s="129">
        <v>1014387</v>
      </c>
      <c r="D14" s="129">
        <v>1014387</v>
      </c>
      <c r="E14" s="129" t="s">
        <v>459</v>
      </c>
      <c r="F14" s="56"/>
      <c r="G14" s="56"/>
      <c r="K14" s="56"/>
    </row>
    <row r="15" spans="1:11" s="53" customFormat="1" ht="20.100000000000001" customHeight="1">
      <c r="A15" s="129" t="s">
        <v>345</v>
      </c>
      <c r="B15" s="129" t="s">
        <v>526</v>
      </c>
      <c r="C15" s="129">
        <v>1089903</v>
      </c>
      <c r="D15" s="129">
        <v>1089903</v>
      </c>
      <c r="E15" s="129" t="s">
        <v>459</v>
      </c>
      <c r="F15" s="56"/>
      <c r="G15" s="56"/>
      <c r="H15" s="56"/>
      <c r="K15" s="56"/>
    </row>
    <row r="16" spans="1:11" s="53" customFormat="1" ht="20.100000000000001" customHeight="1">
      <c r="A16" s="129" t="s">
        <v>346</v>
      </c>
      <c r="B16" s="129" t="s">
        <v>347</v>
      </c>
      <c r="C16" s="129"/>
      <c r="D16" s="129"/>
      <c r="E16" s="129"/>
      <c r="F16" s="56"/>
      <c r="G16" s="56"/>
      <c r="K16" s="56"/>
    </row>
    <row r="17" spans="1:16" s="53" customFormat="1" ht="20.100000000000001" customHeight="1">
      <c r="A17" s="129" t="s">
        <v>348</v>
      </c>
      <c r="B17" s="129" t="s">
        <v>527</v>
      </c>
      <c r="C17" s="129">
        <v>422712</v>
      </c>
      <c r="D17" s="129">
        <v>422712</v>
      </c>
      <c r="E17" s="129" t="s">
        <v>459</v>
      </c>
      <c r="F17" s="56"/>
      <c r="G17" s="56"/>
      <c r="K17" s="56"/>
    </row>
    <row r="18" spans="1:16" s="53" customFormat="1" ht="20.100000000000001" customHeight="1">
      <c r="A18" s="129" t="s">
        <v>349</v>
      </c>
      <c r="B18" s="129" t="s">
        <v>517</v>
      </c>
      <c r="C18" s="129">
        <v>1538659</v>
      </c>
      <c r="D18" s="129">
        <v>1538659</v>
      </c>
      <c r="E18" s="129" t="s">
        <v>459</v>
      </c>
      <c r="F18" s="56"/>
      <c r="G18" s="56"/>
      <c r="K18" s="56"/>
    </row>
    <row r="19" spans="1:16" s="53" customFormat="1" ht="20.100000000000001" customHeight="1">
      <c r="A19" s="129" t="s">
        <v>350</v>
      </c>
      <c r="B19" s="129" t="s">
        <v>528</v>
      </c>
      <c r="C19" s="129">
        <v>268800</v>
      </c>
      <c r="D19" s="129">
        <v>268800</v>
      </c>
      <c r="E19" s="129" t="s">
        <v>459</v>
      </c>
      <c r="F19" s="56"/>
      <c r="G19" s="56"/>
      <c r="I19" s="56"/>
      <c r="K19" s="56"/>
    </row>
    <row r="20" spans="1:16" s="53" customFormat="1" ht="20.100000000000001" customHeight="1">
      <c r="A20" s="129" t="s">
        <v>352</v>
      </c>
      <c r="B20" s="129" t="s">
        <v>529</v>
      </c>
      <c r="C20" s="129">
        <v>6726180</v>
      </c>
      <c r="D20" s="129">
        <v>6726180</v>
      </c>
      <c r="E20" s="129" t="s">
        <v>459</v>
      </c>
      <c r="F20" s="56"/>
      <c r="G20" s="56"/>
      <c r="K20" s="56"/>
    </row>
    <row r="21" spans="1:16" s="53" customFormat="1" ht="20.100000000000001" customHeight="1">
      <c r="A21" s="129" t="s">
        <v>353</v>
      </c>
      <c r="B21" s="129" t="s">
        <v>354</v>
      </c>
      <c r="C21" s="129">
        <v>8856515</v>
      </c>
      <c r="D21" s="129" t="s">
        <v>459</v>
      </c>
      <c r="E21" s="129">
        <v>8856515</v>
      </c>
      <c r="F21" s="56"/>
      <c r="G21" s="56"/>
    </row>
    <row r="22" spans="1:16" s="53" customFormat="1" ht="20.100000000000001" customHeight="1">
      <c r="A22" s="129" t="s">
        <v>355</v>
      </c>
      <c r="B22" s="129" t="s">
        <v>530</v>
      </c>
      <c r="C22" s="129">
        <v>110800</v>
      </c>
      <c r="D22" s="129" t="s">
        <v>459</v>
      </c>
      <c r="E22" s="129">
        <v>110800</v>
      </c>
      <c r="F22" s="56"/>
      <c r="G22" s="56"/>
      <c r="H22" s="56"/>
      <c r="N22" s="56"/>
    </row>
    <row r="23" spans="1:16" s="53" customFormat="1" ht="20.100000000000001" customHeight="1">
      <c r="A23" s="129" t="s">
        <v>356</v>
      </c>
      <c r="B23" s="129" t="s">
        <v>531</v>
      </c>
      <c r="C23" s="129">
        <v>150000</v>
      </c>
      <c r="D23" s="129" t="s">
        <v>459</v>
      </c>
      <c r="E23" s="129">
        <v>150000</v>
      </c>
      <c r="F23" s="56"/>
      <c r="G23" s="56"/>
    </row>
    <row r="24" spans="1:16" s="53" customFormat="1" ht="20.100000000000001" customHeight="1">
      <c r="A24" s="129" t="s">
        <v>357</v>
      </c>
      <c r="B24" s="129" t="s">
        <v>532</v>
      </c>
      <c r="C24" s="129">
        <v>50000</v>
      </c>
      <c r="D24" s="129" t="s">
        <v>459</v>
      </c>
      <c r="E24" s="129">
        <v>50000</v>
      </c>
      <c r="F24" s="56"/>
      <c r="H24" s="56"/>
      <c r="J24" s="56"/>
    </row>
    <row r="25" spans="1:16" s="53" customFormat="1" ht="20.100000000000001" customHeight="1">
      <c r="A25" s="129" t="s">
        <v>358</v>
      </c>
      <c r="B25" s="129" t="s">
        <v>533</v>
      </c>
      <c r="C25" s="129">
        <v>20000</v>
      </c>
      <c r="D25" s="129" t="s">
        <v>459</v>
      </c>
      <c r="E25" s="129">
        <v>20000</v>
      </c>
      <c r="F25" s="56"/>
      <c r="G25" s="56"/>
      <c r="H25" s="56"/>
    </row>
    <row r="26" spans="1:16" s="53" customFormat="1" ht="20.100000000000001" customHeight="1">
      <c r="A26" s="129" t="s">
        <v>359</v>
      </c>
      <c r="B26" s="129" t="s">
        <v>534</v>
      </c>
      <c r="C26" s="129">
        <v>50000</v>
      </c>
      <c r="D26" s="129" t="s">
        <v>459</v>
      </c>
      <c r="E26" s="129">
        <v>50000</v>
      </c>
      <c r="F26" s="56"/>
    </row>
    <row r="27" spans="1:16" s="53" customFormat="1" ht="20.100000000000001" customHeight="1">
      <c r="A27" s="129" t="s">
        <v>360</v>
      </c>
      <c r="B27" s="129" t="s">
        <v>535</v>
      </c>
      <c r="C27" s="129">
        <v>334000</v>
      </c>
      <c r="D27" s="129" t="s">
        <v>459</v>
      </c>
      <c r="E27" s="129">
        <v>334000</v>
      </c>
      <c r="F27" s="56"/>
      <c r="G27" s="56"/>
      <c r="I27" s="56"/>
      <c r="L27" s="56"/>
    </row>
    <row r="28" spans="1:16" s="53" customFormat="1" ht="20.100000000000001" customHeight="1">
      <c r="A28" s="129" t="s">
        <v>361</v>
      </c>
      <c r="B28" s="129" t="s">
        <v>536</v>
      </c>
      <c r="C28" s="129">
        <v>595100</v>
      </c>
      <c r="D28" s="129" t="s">
        <v>459</v>
      </c>
      <c r="E28" s="129">
        <v>595100</v>
      </c>
      <c r="F28" s="56"/>
      <c r="G28" s="56"/>
      <c r="H28" s="56"/>
    </row>
    <row r="29" spans="1:16" s="53" customFormat="1" ht="20.100000000000001" customHeight="1">
      <c r="A29" s="129" t="s">
        <v>362</v>
      </c>
      <c r="B29" s="129" t="s">
        <v>363</v>
      </c>
      <c r="C29" s="129"/>
      <c r="D29" s="129"/>
      <c r="E29" s="129"/>
      <c r="F29" s="56"/>
      <c r="G29" s="56"/>
    </row>
    <row r="30" spans="1:16" s="53" customFormat="1" ht="20.100000000000001" customHeight="1">
      <c r="A30" s="129" t="s">
        <v>364</v>
      </c>
      <c r="B30" s="129" t="s">
        <v>537</v>
      </c>
      <c r="C30" s="129">
        <v>100000</v>
      </c>
      <c r="D30" s="129" t="s">
        <v>459</v>
      </c>
      <c r="E30" s="129">
        <v>100000</v>
      </c>
      <c r="F30" s="56"/>
      <c r="G30" s="56"/>
    </row>
    <row r="31" spans="1:16" s="53" customFormat="1" ht="20.100000000000001" customHeight="1">
      <c r="A31" s="129" t="s">
        <v>365</v>
      </c>
      <c r="B31" s="129" t="s">
        <v>538</v>
      </c>
      <c r="C31" s="129">
        <v>3153000</v>
      </c>
      <c r="D31" s="129" t="s">
        <v>459</v>
      </c>
      <c r="E31" s="129">
        <v>3153000</v>
      </c>
      <c r="F31" s="56"/>
      <c r="G31" s="56"/>
    </row>
    <row r="32" spans="1:16" s="53" customFormat="1" ht="20.100000000000001" customHeight="1">
      <c r="A32" s="129" t="s">
        <v>366</v>
      </c>
      <c r="B32" s="129" t="s">
        <v>367</v>
      </c>
      <c r="C32" s="129"/>
      <c r="D32" s="129"/>
      <c r="E32" s="129"/>
      <c r="F32" s="56"/>
      <c r="G32" s="56"/>
      <c r="P32" s="56"/>
    </row>
    <row r="33" spans="1:19" s="53" customFormat="1" ht="20.100000000000001" customHeight="1">
      <c r="A33" s="129" t="s">
        <v>368</v>
      </c>
      <c r="B33" s="129" t="s">
        <v>539</v>
      </c>
      <c r="C33" s="129">
        <v>200000</v>
      </c>
      <c r="D33" s="129" t="s">
        <v>459</v>
      </c>
      <c r="E33" s="129">
        <v>200000</v>
      </c>
      <c r="F33" s="56"/>
      <c r="G33" s="56"/>
      <c r="H33" s="56"/>
      <c r="K33" s="56"/>
    </row>
    <row r="34" spans="1:19" s="53" customFormat="1" ht="20.100000000000001" customHeight="1">
      <c r="A34" s="129" t="s">
        <v>369</v>
      </c>
      <c r="B34" s="129" t="s">
        <v>540</v>
      </c>
      <c r="C34" s="129">
        <v>50000</v>
      </c>
      <c r="D34" s="129" t="s">
        <v>459</v>
      </c>
      <c r="E34" s="129">
        <v>50000</v>
      </c>
      <c r="F34" s="56"/>
      <c r="G34" s="56"/>
      <c r="H34" s="56"/>
      <c r="I34" s="56"/>
    </row>
    <row r="35" spans="1:19" s="53" customFormat="1" ht="20.100000000000001" customHeight="1">
      <c r="A35" s="129" t="s">
        <v>370</v>
      </c>
      <c r="B35" s="129" t="s">
        <v>371</v>
      </c>
      <c r="C35" s="129"/>
      <c r="D35" s="129"/>
      <c r="E35" s="129"/>
      <c r="F35" s="56"/>
      <c r="G35" s="56"/>
      <c r="H35" s="56"/>
      <c r="I35" s="56"/>
      <c r="J35" s="56"/>
    </row>
    <row r="36" spans="1:19" s="53" customFormat="1" ht="20.100000000000001" customHeight="1">
      <c r="A36" s="129" t="s">
        <v>372</v>
      </c>
      <c r="B36" s="129" t="s">
        <v>541</v>
      </c>
      <c r="C36" s="129">
        <v>99250</v>
      </c>
      <c r="D36" s="129" t="s">
        <v>459</v>
      </c>
      <c r="E36" s="129">
        <v>99250</v>
      </c>
      <c r="F36" s="56"/>
      <c r="G36" s="56"/>
      <c r="H36" s="56"/>
    </row>
    <row r="37" spans="1:19" s="53" customFormat="1" ht="20.100000000000001" customHeight="1">
      <c r="A37" s="129" t="s">
        <v>373</v>
      </c>
      <c r="B37" s="129" t="s">
        <v>542</v>
      </c>
      <c r="C37" s="129">
        <v>50000</v>
      </c>
      <c r="D37" s="129" t="s">
        <v>459</v>
      </c>
      <c r="E37" s="129">
        <v>50000</v>
      </c>
      <c r="F37" s="56"/>
      <c r="I37" s="56"/>
    </row>
    <row r="38" spans="1:19" s="53" customFormat="1" ht="20.100000000000001" customHeight="1">
      <c r="A38" s="129" t="s">
        <v>374</v>
      </c>
      <c r="B38" s="129" t="s">
        <v>375</v>
      </c>
      <c r="C38" s="129"/>
      <c r="D38" s="129"/>
      <c r="E38" s="129"/>
      <c r="F38" s="56"/>
      <c r="G38" s="56"/>
      <c r="H38" s="56"/>
    </row>
    <row r="39" spans="1:19" s="53" customFormat="1" ht="20.100000000000001" customHeight="1">
      <c r="A39" s="129" t="s">
        <v>376</v>
      </c>
      <c r="B39" s="129" t="s">
        <v>377</v>
      </c>
      <c r="C39" s="129"/>
      <c r="D39" s="129"/>
      <c r="E39" s="129"/>
      <c r="F39" s="56"/>
    </row>
    <row r="40" spans="1:19" s="53" customFormat="1" ht="20.100000000000001" customHeight="1">
      <c r="A40" s="129" t="s">
        <v>378</v>
      </c>
      <c r="B40" s="129" t="s">
        <v>379</v>
      </c>
      <c r="C40" s="129"/>
      <c r="D40" s="129"/>
      <c r="E40" s="129"/>
      <c r="F40" s="56"/>
      <c r="G40" s="56"/>
      <c r="H40" s="56"/>
    </row>
    <row r="41" spans="1:19" s="53" customFormat="1" ht="20.100000000000001" customHeight="1">
      <c r="A41" s="129" t="s">
        <v>380</v>
      </c>
      <c r="B41" s="129" t="s">
        <v>381</v>
      </c>
      <c r="C41" s="129"/>
      <c r="D41" s="129"/>
      <c r="E41" s="129"/>
      <c r="F41" s="56"/>
      <c r="G41" s="56"/>
      <c r="H41" s="56"/>
    </row>
    <row r="42" spans="1:19" s="53" customFormat="1" ht="20.100000000000001" customHeight="1">
      <c r="A42" s="129" t="s">
        <v>382</v>
      </c>
      <c r="B42" s="129" t="s">
        <v>543</v>
      </c>
      <c r="C42" s="129">
        <v>50000</v>
      </c>
      <c r="D42" s="129" t="s">
        <v>459</v>
      </c>
      <c r="E42" s="129">
        <v>50000</v>
      </c>
      <c r="F42" s="56"/>
      <c r="G42" s="56"/>
      <c r="J42" s="56"/>
      <c r="S42" s="56"/>
    </row>
    <row r="43" spans="1:19" s="53" customFormat="1" ht="20.100000000000001" customHeight="1">
      <c r="A43" s="129" t="s">
        <v>383</v>
      </c>
      <c r="B43" s="129" t="s">
        <v>544</v>
      </c>
      <c r="C43" s="129">
        <v>150000</v>
      </c>
      <c r="D43" s="129" t="s">
        <v>459</v>
      </c>
      <c r="E43" s="129">
        <v>150000</v>
      </c>
      <c r="F43" s="56"/>
      <c r="G43" s="56"/>
    </row>
    <row r="44" spans="1:19" s="53" customFormat="1" ht="20.100000000000001" customHeight="1">
      <c r="A44" s="129" t="s">
        <v>384</v>
      </c>
      <c r="B44" s="129" t="s">
        <v>545</v>
      </c>
      <c r="C44" s="129">
        <v>392582</v>
      </c>
      <c r="D44" s="129" t="s">
        <v>459</v>
      </c>
      <c r="E44" s="129">
        <v>392582</v>
      </c>
      <c r="F44" s="56"/>
      <c r="G44" s="56"/>
      <c r="H44" s="56"/>
      <c r="I44" s="56"/>
    </row>
    <row r="45" spans="1:19" s="53" customFormat="1" ht="20.100000000000001" customHeight="1">
      <c r="A45" s="129" t="s">
        <v>385</v>
      </c>
      <c r="B45" s="129" t="s">
        <v>546</v>
      </c>
      <c r="C45" s="129">
        <v>231583</v>
      </c>
      <c r="D45" s="129" t="s">
        <v>459</v>
      </c>
      <c r="E45" s="129">
        <v>231583</v>
      </c>
      <c r="F45" s="56"/>
      <c r="G45" s="56"/>
    </row>
    <row r="46" spans="1:19" s="53" customFormat="1" ht="20.100000000000001" customHeight="1">
      <c r="A46" s="129" t="s">
        <v>386</v>
      </c>
      <c r="B46" s="129" t="s">
        <v>547</v>
      </c>
      <c r="C46" s="129">
        <v>840000</v>
      </c>
      <c r="D46" s="129" t="s">
        <v>459</v>
      </c>
      <c r="E46" s="129">
        <v>840000</v>
      </c>
      <c r="F46" s="56"/>
      <c r="G46" s="56"/>
      <c r="I46" s="56"/>
      <c r="P46" s="56"/>
    </row>
    <row r="47" spans="1:19" s="53" customFormat="1" ht="20.100000000000001" customHeight="1">
      <c r="A47" s="129" t="s">
        <v>387</v>
      </c>
      <c r="B47" s="129" t="s">
        <v>548</v>
      </c>
      <c r="C47" s="129">
        <v>1120200</v>
      </c>
      <c r="D47" s="129" t="s">
        <v>459</v>
      </c>
      <c r="E47" s="129">
        <v>1120200</v>
      </c>
      <c r="F47" s="56"/>
      <c r="G47" s="56"/>
      <c r="H47" s="56"/>
      <c r="P47" s="56"/>
    </row>
    <row r="48" spans="1:19" s="53" customFormat="1" ht="20.100000000000001" customHeight="1">
      <c r="A48" s="129" t="s">
        <v>388</v>
      </c>
      <c r="B48" s="129" t="s">
        <v>389</v>
      </c>
      <c r="C48" s="129"/>
      <c r="D48" s="129"/>
      <c r="E48" s="129"/>
      <c r="F48" s="56"/>
      <c r="G48" s="56"/>
      <c r="H48" s="56"/>
      <c r="J48" s="56"/>
    </row>
    <row r="49" spans="1:14" s="53" customFormat="1" ht="20.100000000000001" customHeight="1">
      <c r="A49" s="129" t="s">
        <v>390</v>
      </c>
      <c r="B49" s="129" t="s">
        <v>549</v>
      </c>
      <c r="C49" s="129">
        <v>1110000</v>
      </c>
      <c r="D49" s="129" t="s">
        <v>459</v>
      </c>
      <c r="E49" s="129">
        <v>1110000</v>
      </c>
      <c r="F49" s="56"/>
      <c r="G49" s="56"/>
      <c r="H49" s="56"/>
      <c r="I49" s="56"/>
    </row>
    <row r="50" spans="1:14" s="53" customFormat="1" ht="20.100000000000001" customHeight="1">
      <c r="A50" s="129" t="s">
        <v>391</v>
      </c>
      <c r="B50" s="129" t="s">
        <v>392</v>
      </c>
      <c r="C50" s="129">
        <v>2334239</v>
      </c>
      <c r="D50" s="129">
        <v>2334239</v>
      </c>
      <c r="E50" s="129" t="s">
        <v>459</v>
      </c>
      <c r="F50" s="56"/>
      <c r="H50" s="56"/>
    </row>
    <row r="51" spans="1:14" s="53" customFormat="1" ht="20.100000000000001" customHeight="1">
      <c r="A51" s="129" t="s">
        <v>550</v>
      </c>
      <c r="B51" s="129" t="s">
        <v>551</v>
      </c>
      <c r="C51" s="129">
        <v>105879</v>
      </c>
      <c r="D51" s="129">
        <v>105879</v>
      </c>
      <c r="E51" s="129" t="s">
        <v>459</v>
      </c>
      <c r="F51" s="56"/>
      <c r="H51" s="56"/>
    </row>
    <row r="52" spans="1:14" s="53" customFormat="1" ht="20.100000000000001" customHeight="1">
      <c r="A52" s="129" t="s">
        <v>393</v>
      </c>
      <c r="B52" s="129" t="s">
        <v>552</v>
      </c>
      <c r="C52" s="129">
        <v>140400</v>
      </c>
      <c r="D52" s="129">
        <v>140400</v>
      </c>
      <c r="E52" s="129" t="s">
        <v>459</v>
      </c>
      <c r="F52" s="56"/>
      <c r="G52" s="56"/>
    </row>
    <row r="53" spans="1:14" s="53" customFormat="1" ht="20.100000000000001" customHeight="1">
      <c r="A53" s="129" t="s">
        <v>394</v>
      </c>
      <c r="B53" s="129" t="s">
        <v>395</v>
      </c>
      <c r="C53" s="129"/>
      <c r="D53" s="129"/>
      <c r="E53" s="129"/>
      <c r="F53" s="56"/>
      <c r="G53" s="56"/>
      <c r="I53" s="56"/>
      <c r="J53" s="56"/>
    </row>
    <row r="54" spans="1:14" s="53" customFormat="1" ht="20.100000000000001" customHeight="1">
      <c r="A54" s="129" t="s">
        <v>396</v>
      </c>
      <c r="B54" s="129" t="s">
        <v>351</v>
      </c>
      <c r="C54" s="129"/>
      <c r="D54" s="129"/>
      <c r="E54" s="129"/>
      <c r="F54" s="56"/>
      <c r="G54" s="56"/>
      <c r="H54" s="56"/>
    </row>
    <row r="55" spans="1:14" s="53" customFormat="1" ht="20.100000000000001" customHeight="1">
      <c r="A55" s="129" t="s">
        <v>397</v>
      </c>
      <c r="B55" s="129" t="s">
        <v>398</v>
      </c>
      <c r="C55" s="129"/>
      <c r="D55" s="129"/>
      <c r="E55" s="129"/>
      <c r="F55" s="56"/>
      <c r="G55" s="56"/>
    </row>
    <row r="56" spans="1:14" s="53" customFormat="1" ht="20.100000000000001" customHeight="1">
      <c r="A56" s="129" t="s">
        <v>399</v>
      </c>
      <c r="B56" s="129" t="s">
        <v>400</v>
      </c>
      <c r="C56" s="129"/>
      <c r="D56" s="129"/>
      <c r="E56" s="129"/>
      <c r="F56" s="56"/>
      <c r="G56" s="56"/>
    </row>
    <row r="57" spans="1:14" s="53" customFormat="1" ht="20.100000000000001" customHeight="1">
      <c r="A57" s="129" t="s">
        <v>401</v>
      </c>
      <c r="B57" s="129" t="s">
        <v>402</v>
      </c>
      <c r="C57" s="129"/>
      <c r="D57" s="129"/>
      <c r="E57" s="129"/>
      <c r="F57" s="56"/>
      <c r="G57" s="56"/>
    </row>
    <row r="58" spans="1:14" s="53" customFormat="1" ht="20.100000000000001" customHeight="1">
      <c r="A58" s="129" t="s">
        <v>403</v>
      </c>
      <c r="B58" s="129" t="s">
        <v>553</v>
      </c>
      <c r="C58" s="129">
        <v>2087960</v>
      </c>
      <c r="D58" s="129">
        <v>2087960</v>
      </c>
      <c r="E58" s="129" t="s">
        <v>459</v>
      </c>
      <c r="F58" s="56"/>
    </row>
    <row r="59" spans="1:14" ht="20.100000000000001" customHeight="1">
      <c r="C59" s="49"/>
      <c r="D59" s="49"/>
      <c r="E59" s="49"/>
    </row>
    <row r="60" spans="1:14" ht="20.100000000000001" customHeight="1">
      <c r="D60" s="49"/>
      <c r="E60" s="49"/>
      <c r="F60" s="49"/>
      <c r="N60" s="49"/>
    </row>
  </sheetData>
  <mergeCells count="2">
    <mergeCell ref="A5:B5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fitToHeight="1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A8" sqref="A8"/>
    </sheetView>
  </sheetViews>
  <sheetFormatPr defaultColWidth="6.875" defaultRowHeight="12.75" customHeight="1"/>
  <cols>
    <col min="1" max="1" width="47.125" style="41" customWidth="1"/>
    <col min="2" max="2" width="12.5" style="41" customWidth="1"/>
    <col min="3" max="6" width="11.625" style="41" customWidth="1"/>
    <col min="7" max="233" width="6.875" style="41"/>
    <col min="234" max="245" width="11.625" style="41" customWidth="1"/>
    <col min="246" max="489" width="6.875" style="41"/>
    <col min="490" max="501" width="11.625" style="41" customWidth="1"/>
    <col min="502" max="745" width="6.875" style="41"/>
    <col min="746" max="757" width="11.625" style="41" customWidth="1"/>
    <col min="758" max="1001" width="6.875" style="41"/>
    <col min="1002" max="1013" width="11.625" style="41" customWidth="1"/>
    <col min="1014" max="1257" width="6.875" style="41"/>
    <col min="1258" max="1269" width="11.625" style="41" customWidth="1"/>
    <col min="1270" max="1513" width="6.875" style="41"/>
    <col min="1514" max="1525" width="11.625" style="41" customWidth="1"/>
    <col min="1526" max="1769" width="6.875" style="41"/>
    <col min="1770" max="1781" width="11.625" style="41" customWidth="1"/>
    <col min="1782" max="2025" width="6.875" style="41"/>
    <col min="2026" max="2037" width="11.625" style="41" customWidth="1"/>
    <col min="2038" max="2281" width="6.875" style="41"/>
    <col min="2282" max="2293" width="11.625" style="41" customWidth="1"/>
    <col min="2294" max="2537" width="6.875" style="41"/>
    <col min="2538" max="2549" width="11.625" style="41" customWidth="1"/>
    <col min="2550" max="2793" width="6.875" style="41"/>
    <col min="2794" max="2805" width="11.625" style="41" customWidth="1"/>
    <col min="2806" max="3049" width="6.875" style="41"/>
    <col min="3050" max="3061" width="11.625" style="41" customWidth="1"/>
    <col min="3062" max="3305" width="6.875" style="41"/>
    <col min="3306" max="3317" width="11.625" style="41" customWidth="1"/>
    <col min="3318" max="3561" width="6.875" style="41"/>
    <col min="3562" max="3573" width="11.625" style="41" customWidth="1"/>
    <col min="3574" max="3817" width="6.875" style="41"/>
    <col min="3818" max="3829" width="11.625" style="41" customWidth="1"/>
    <col min="3830" max="4073" width="6.875" style="41"/>
    <col min="4074" max="4085" width="11.625" style="41" customWidth="1"/>
    <col min="4086" max="4329" width="6.875" style="41"/>
    <col min="4330" max="4341" width="11.625" style="41" customWidth="1"/>
    <col min="4342" max="4585" width="6.875" style="41"/>
    <col min="4586" max="4597" width="11.625" style="41" customWidth="1"/>
    <col min="4598" max="4841" width="6.875" style="41"/>
    <col min="4842" max="4853" width="11.625" style="41" customWidth="1"/>
    <col min="4854" max="5097" width="6.875" style="41"/>
    <col min="5098" max="5109" width="11.625" style="41" customWidth="1"/>
    <col min="5110" max="5353" width="6.875" style="41"/>
    <col min="5354" max="5365" width="11.625" style="41" customWidth="1"/>
    <col min="5366" max="5609" width="6.875" style="41"/>
    <col min="5610" max="5621" width="11.625" style="41" customWidth="1"/>
    <col min="5622" max="5865" width="6.875" style="41"/>
    <col min="5866" max="5877" width="11.625" style="41" customWidth="1"/>
    <col min="5878" max="6121" width="6.875" style="41"/>
    <col min="6122" max="6133" width="11.625" style="41" customWidth="1"/>
    <col min="6134" max="6377" width="6.875" style="41"/>
    <col min="6378" max="6389" width="11.625" style="41" customWidth="1"/>
    <col min="6390" max="6633" width="6.875" style="41"/>
    <col min="6634" max="6645" width="11.625" style="41" customWidth="1"/>
    <col min="6646" max="6889" width="6.875" style="41"/>
    <col min="6890" max="6901" width="11.625" style="41" customWidth="1"/>
    <col min="6902" max="7145" width="6.875" style="41"/>
    <col min="7146" max="7157" width="11.625" style="41" customWidth="1"/>
    <col min="7158" max="7401" width="6.875" style="41"/>
    <col min="7402" max="7413" width="11.625" style="41" customWidth="1"/>
    <col min="7414" max="7657" width="6.875" style="41"/>
    <col min="7658" max="7669" width="11.625" style="41" customWidth="1"/>
    <col min="7670" max="7913" width="6.875" style="41"/>
    <col min="7914" max="7925" width="11.625" style="41" customWidth="1"/>
    <col min="7926" max="8169" width="6.875" style="41"/>
    <col min="8170" max="8181" width="11.625" style="41" customWidth="1"/>
    <col min="8182" max="8425" width="6.875" style="41"/>
    <col min="8426" max="8437" width="11.625" style="41" customWidth="1"/>
    <col min="8438" max="8681" width="6.875" style="41"/>
    <col min="8682" max="8693" width="11.625" style="41" customWidth="1"/>
    <col min="8694" max="8937" width="6.875" style="41"/>
    <col min="8938" max="8949" width="11.625" style="41" customWidth="1"/>
    <col min="8950" max="9193" width="6.875" style="41"/>
    <col min="9194" max="9205" width="11.625" style="41" customWidth="1"/>
    <col min="9206" max="9449" width="6.875" style="41"/>
    <col min="9450" max="9461" width="11.625" style="41" customWidth="1"/>
    <col min="9462" max="9705" width="6.875" style="41"/>
    <col min="9706" max="9717" width="11.625" style="41" customWidth="1"/>
    <col min="9718" max="9961" width="6.875" style="41"/>
    <col min="9962" max="9973" width="11.625" style="41" customWidth="1"/>
    <col min="9974" max="10217" width="6.875" style="41"/>
    <col min="10218" max="10229" width="11.625" style="41" customWidth="1"/>
    <col min="10230" max="10473" width="6.875" style="41"/>
    <col min="10474" max="10485" width="11.625" style="41" customWidth="1"/>
    <col min="10486" max="10729" width="6.875" style="41"/>
    <col min="10730" max="10741" width="11.625" style="41" customWidth="1"/>
    <col min="10742" max="10985" width="6.875" style="41"/>
    <col min="10986" max="10997" width="11.625" style="41" customWidth="1"/>
    <col min="10998" max="11241" width="6.875" style="41"/>
    <col min="11242" max="11253" width="11.625" style="41" customWidth="1"/>
    <col min="11254" max="11497" width="6.875" style="41"/>
    <col min="11498" max="11509" width="11.625" style="41" customWidth="1"/>
    <col min="11510" max="11753" width="6.875" style="41"/>
    <col min="11754" max="11765" width="11.625" style="41" customWidth="1"/>
    <col min="11766" max="12009" width="6.875" style="41"/>
    <col min="12010" max="12021" width="11.625" style="41" customWidth="1"/>
    <col min="12022" max="12265" width="6.875" style="41"/>
    <col min="12266" max="12277" width="11.625" style="41" customWidth="1"/>
    <col min="12278" max="12521" width="6.875" style="41"/>
    <col min="12522" max="12533" width="11.625" style="41" customWidth="1"/>
    <col min="12534" max="12777" width="6.875" style="41"/>
    <col min="12778" max="12789" width="11.625" style="41" customWidth="1"/>
    <col min="12790" max="13033" width="6.875" style="41"/>
    <col min="13034" max="13045" width="11.625" style="41" customWidth="1"/>
    <col min="13046" max="13289" width="6.875" style="41"/>
    <col min="13290" max="13301" width="11.625" style="41" customWidth="1"/>
    <col min="13302" max="13545" width="6.875" style="41"/>
    <col min="13546" max="13557" width="11.625" style="41" customWidth="1"/>
    <col min="13558" max="13801" width="6.875" style="41"/>
    <col min="13802" max="13813" width="11.625" style="41" customWidth="1"/>
    <col min="13814" max="14057" width="6.875" style="41"/>
    <col min="14058" max="14069" width="11.625" style="41" customWidth="1"/>
    <col min="14070" max="14313" width="6.875" style="41"/>
    <col min="14314" max="14325" width="11.625" style="41" customWidth="1"/>
    <col min="14326" max="14569" width="6.875" style="41"/>
    <col min="14570" max="14581" width="11.625" style="41" customWidth="1"/>
    <col min="14582" max="14825" width="6.875" style="41"/>
    <col min="14826" max="14837" width="11.625" style="41" customWidth="1"/>
    <col min="14838" max="15081" width="6.875" style="41"/>
    <col min="15082" max="15093" width="11.625" style="41" customWidth="1"/>
    <col min="15094" max="15337" width="6.875" style="41"/>
    <col min="15338" max="15349" width="11.625" style="41" customWidth="1"/>
    <col min="15350" max="15593" width="6.875" style="41"/>
    <col min="15594" max="15605" width="11.625" style="41" customWidth="1"/>
    <col min="15606" max="15849" width="6.875" style="41"/>
    <col min="15850" max="15861" width="11.625" style="41" customWidth="1"/>
    <col min="15862" max="16105" width="6.875" style="41"/>
    <col min="16106" max="16117" width="11.625" style="41" customWidth="1"/>
    <col min="16118" max="16384" width="6.875" style="41"/>
  </cols>
  <sheetData>
    <row r="1" spans="1:6" ht="20.100000000000001" customHeight="1">
      <c r="A1" s="40" t="s">
        <v>404</v>
      </c>
    </row>
    <row r="2" spans="1:6" ht="33">
      <c r="A2" s="111" t="s">
        <v>578</v>
      </c>
      <c r="B2" s="43"/>
      <c r="C2" s="43"/>
      <c r="D2" s="43"/>
      <c r="E2" s="43"/>
      <c r="F2" s="43"/>
    </row>
    <row r="3" spans="1:6" ht="15.75" customHeight="1">
      <c r="A3" s="44"/>
      <c r="B3" s="43"/>
      <c r="C3" s="43"/>
      <c r="D3" s="43"/>
      <c r="E3" s="43"/>
      <c r="F3" s="43"/>
    </row>
    <row r="4" spans="1:6" ht="15.75" customHeight="1">
      <c r="A4" s="53"/>
      <c r="B4" s="53"/>
      <c r="C4" s="53"/>
      <c r="D4" s="53"/>
      <c r="E4" s="53"/>
      <c r="F4" s="53" t="s">
        <v>468</v>
      </c>
    </row>
    <row r="5" spans="1:6" ht="20.100000000000001" customHeight="1">
      <c r="A5" s="147" t="s">
        <v>436</v>
      </c>
      <c r="B5" s="147"/>
      <c r="C5" s="147"/>
      <c r="D5" s="147"/>
      <c r="E5" s="147"/>
      <c r="F5" s="147"/>
    </row>
    <row r="6" spans="1:6" ht="14.25" customHeight="1">
      <c r="A6" s="147" t="s">
        <v>315</v>
      </c>
      <c r="B6" s="148" t="s">
        <v>405</v>
      </c>
      <c r="C6" s="147" t="s">
        <v>406</v>
      </c>
      <c r="D6" s="147"/>
      <c r="E6" s="147"/>
      <c r="F6" s="147" t="s">
        <v>407</v>
      </c>
    </row>
    <row r="7" spans="1:6" ht="28.5">
      <c r="A7" s="147"/>
      <c r="B7" s="148"/>
      <c r="C7" s="124" t="s">
        <v>330</v>
      </c>
      <c r="D7" s="125" t="s">
        <v>408</v>
      </c>
      <c r="E7" s="125" t="s">
        <v>409</v>
      </c>
      <c r="F7" s="147"/>
    </row>
    <row r="8" spans="1:6" ht="20.100000000000001" customHeight="1">
      <c r="A8" s="55">
        <v>890000</v>
      </c>
      <c r="B8" s="55"/>
      <c r="C8" s="55">
        <v>840000</v>
      </c>
      <c r="D8" s="55"/>
      <c r="E8" s="55">
        <v>840000</v>
      </c>
      <c r="F8" s="55">
        <v>50000</v>
      </c>
    </row>
    <row r="9" spans="1:6" ht="22.5" customHeight="1">
      <c r="B9" s="49"/>
    </row>
    <row r="13" spans="1:6" ht="12.75" customHeight="1">
      <c r="F13" s="49"/>
    </row>
    <row r="14" spans="1:6" ht="12.75" customHeight="1">
      <c r="D14" s="49"/>
    </row>
  </sheetData>
  <mergeCells count="5">
    <mergeCell ref="A5:F5"/>
    <mergeCell ref="A6:A7"/>
    <mergeCell ref="B6:B7"/>
    <mergeCell ref="C6:E6"/>
    <mergeCell ref="F6:F7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spans="1:5" ht="20.100000000000001" customHeight="1">
      <c r="A1" s="40" t="s">
        <v>410</v>
      </c>
      <c r="E1" s="63"/>
    </row>
    <row r="2" spans="1:5" ht="33">
      <c r="A2" s="58" t="s">
        <v>577</v>
      </c>
      <c r="B2" s="43"/>
      <c r="C2" s="43"/>
      <c r="D2" s="43"/>
      <c r="E2" s="43"/>
    </row>
    <row r="3" spans="1:5" ht="20.100000000000001" customHeight="1">
      <c r="A3" s="43"/>
      <c r="B3" s="43"/>
      <c r="C3" s="43"/>
      <c r="D3" s="43"/>
      <c r="E3" s="43"/>
    </row>
    <row r="4" spans="1:5" ht="20.100000000000001" customHeight="1">
      <c r="A4" s="64"/>
      <c r="B4" s="65"/>
      <c r="C4" s="65"/>
      <c r="D4" s="65"/>
      <c r="E4" s="66" t="s">
        <v>470</v>
      </c>
    </row>
    <row r="5" spans="1:5" ht="20.100000000000001" customHeight="1">
      <c r="A5" s="147" t="s">
        <v>328</v>
      </c>
      <c r="B5" s="150" t="s">
        <v>329</v>
      </c>
      <c r="C5" s="147" t="s">
        <v>411</v>
      </c>
      <c r="D5" s="147"/>
      <c r="E5" s="147"/>
    </row>
    <row r="6" spans="1:5" ht="20.100000000000001" customHeight="1">
      <c r="A6" s="149"/>
      <c r="B6" s="149"/>
      <c r="C6" s="60" t="s">
        <v>315</v>
      </c>
      <c r="D6" s="60" t="s">
        <v>331</v>
      </c>
      <c r="E6" s="60" t="s">
        <v>332</v>
      </c>
    </row>
    <row r="7" spans="1:5" ht="20.100000000000001" customHeight="1">
      <c r="A7" s="67"/>
      <c r="B7" s="68"/>
      <c r="C7" s="62"/>
      <c r="D7" s="61"/>
      <c r="E7" s="55"/>
    </row>
    <row r="8" spans="1:5" ht="20.25" customHeight="1">
      <c r="A8" s="104" t="s">
        <v>446</v>
      </c>
      <c r="B8" s="49"/>
      <c r="C8" s="49"/>
      <c r="D8" s="49"/>
      <c r="E8" s="49"/>
    </row>
    <row r="9" spans="1:5" ht="20.25" customHeight="1">
      <c r="A9" s="49"/>
      <c r="B9" s="49"/>
      <c r="C9" s="49"/>
      <c r="D9" s="49"/>
      <c r="E9" s="49"/>
    </row>
    <row r="10" spans="1:5" ht="12.75" customHeight="1">
      <c r="A10" s="49"/>
      <c r="B10" s="49"/>
      <c r="C10" s="49"/>
      <c r="E10" s="49"/>
    </row>
    <row r="11" spans="1:5" ht="12.75" customHeight="1">
      <c r="A11" s="49"/>
      <c r="B11" s="49"/>
      <c r="C11" s="49"/>
      <c r="D11" s="49"/>
      <c r="E11" s="49"/>
    </row>
    <row r="12" spans="1:5" ht="12.75" customHeight="1">
      <c r="A12" s="49"/>
      <c r="B12" s="49"/>
      <c r="C12" s="49"/>
      <c r="E12" s="49"/>
    </row>
    <row r="13" spans="1:5" ht="12.75" customHeight="1">
      <c r="A13" s="49"/>
      <c r="B13" s="49"/>
      <c r="D13" s="49"/>
      <c r="E13" s="49"/>
    </row>
    <row r="14" spans="1:5" ht="12.75" customHeight="1">
      <c r="A14" s="49"/>
      <c r="E14" s="49"/>
    </row>
    <row r="15" spans="1:5" ht="12.75" customHeight="1">
      <c r="B15" s="49"/>
    </row>
    <row r="16" spans="1:5" ht="12.75" customHeight="1">
      <c r="B16" s="49"/>
    </row>
    <row r="17" spans="2:4" ht="12.75" customHeight="1">
      <c r="B17" s="49"/>
    </row>
    <row r="18" spans="2:4" ht="12.75" customHeight="1">
      <c r="B18" s="49"/>
    </row>
    <row r="19" spans="2:4" ht="12.75" customHeight="1">
      <c r="B19" s="49"/>
    </row>
    <row r="20" spans="2:4" ht="12.75" customHeight="1">
      <c r="B20" s="49"/>
    </row>
    <row r="22" spans="2:4" ht="12.75" customHeight="1">
      <c r="B22" s="49"/>
    </row>
    <row r="23" spans="2:4" ht="12.75" customHeight="1">
      <c r="B23" s="49"/>
    </row>
    <row r="25" spans="2:4" ht="12.75" customHeight="1">
      <c r="B25" s="49"/>
    </row>
    <row r="26" spans="2:4" ht="12.75" customHeight="1">
      <c r="B26" s="49"/>
    </row>
    <row r="27" spans="2:4" ht="12.75" customHeight="1">
      <c r="D27" s="49"/>
    </row>
  </sheetData>
  <mergeCells count="3">
    <mergeCell ref="A5:A6"/>
    <mergeCell ref="B5:B6"/>
    <mergeCell ref="C5:E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spans="1:251" ht="20.100000000000001" customHeight="1">
      <c r="A1" s="40" t="s">
        <v>412</v>
      </c>
      <c r="B1" s="69"/>
      <c r="C1" s="70"/>
      <c r="D1" s="63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</row>
    <row r="2" spans="1:251" ht="33">
      <c r="A2" s="71" t="s">
        <v>576</v>
      </c>
      <c r="B2" s="72"/>
      <c r="C2" s="73"/>
      <c r="D2" s="72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56"/>
      <c r="FE2" s="56"/>
      <c r="FF2" s="56"/>
      <c r="FG2" s="56"/>
      <c r="FH2" s="56"/>
      <c r="FI2" s="56"/>
      <c r="FJ2" s="56"/>
      <c r="FK2" s="56"/>
      <c r="FL2" s="56"/>
      <c r="FM2" s="56"/>
      <c r="FN2" s="56"/>
      <c r="FO2" s="56"/>
      <c r="FP2" s="56"/>
      <c r="FQ2" s="56"/>
      <c r="FR2" s="56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56"/>
      <c r="GP2" s="56"/>
      <c r="GQ2" s="56"/>
      <c r="GR2" s="56"/>
      <c r="GS2" s="56"/>
      <c r="GT2" s="56"/>
      <c r="GU2" s="56"/>
      <c r="GV2" s="56"/>
      <c r="GW2" s="56"/>
      <c r="GX2" s="56"/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/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6"/>
      <c r="HW2" s="56"/>
      <c r="HX2" s="56"/>
      <c r="HY2" s="56"/>
      <c r="HZ2" s="56"/>
      <c r="IA2" s="56"/>
      <c r="IB2" s="56"/>
      <c r="IC2" s="56"/>
      <c r="ID2" s="56"/>
      <c r="IE2" s="56"/>
      <c r="IF2" s="56"/>
      <c r="IG2" s="56"/>
      <c r="IH2" s="56"/>
      <c r="II2" s="56"/>
      <c r="IJ2" s="56"/>
      <c r="IK2" s="56"/>
      <c r="IL2" s="56"/>
      <c r="IM2" s="56"/>
      <c r="IN2" s="56"/>
      <c r="IO2" s="56"/>
      <c r="IP2" s="56"/>
      <c r="IQ2" s="56"/>
    </row>
    <row r="3" spans="1:251" ht="20.100000000000001" customHeight="1">
      <c r="A3" s="72"/>
      <c r="B3" s="72"/>
      <c r="C3" s="73"/>
      <c r="D3" s="7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</row>
    <row r="4" spans="1:251" ht="20.100000000000001" customHeight="1">
      <c r="A4" s="45"/>
      <c r="B4" s="74"/>
      <c r="C4" s="75"/>
      <c r="D4" s="59" t="s">
        <v>471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</row>
    <row r="5" spans="1:251" ht="23.25" customHeight="1">
      <c r="A5" s="147" t="s">
        <v>311</v>
      </c>
      <c r="B5" s="147"/>
      <c r="C5" s="147" t="s">
        <v>312</v>
      </c>
      <c r="D5" s="147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ht="24" customHeight="1">
      <c r="A6" s="48" t="s">
        <v>313</v>
      </c>
      <c r="B6" s="76" t="s">
        <v>314</v>
      </c>
      <c r="C6" s="48" t="s">
        <v>313</v>
      </c>
      <c r="D6" s="48" t="s">
        <v>314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ht="20.100000000000001" customHeight="1">
      <c r="A7" s="77" t="s">
        <v>582</v>
      </c>
      <c r="B7" s="126">
        <v>38651813</v>
      </c>
      <c r="C7" s="91" t="s">
        <v>475</v>
      </c>
      <c r="D7" s="91">
        <v>30687240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ht="20.100000000000001" customHeight="1">
      <c r="A8" s="79" t="s">
        <v>413</v>
      </c>
      <c r="B8" s="55"/>
      <c r="C8" s="91" t="s">
        <v>476</v>
      </c>
      <c r="D8" s="91">
        <v>99250</v>
      </c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ht="20.100000000000001" customHeight="1">
      <c r="A9" s="82" t="s">
        <v>414</v>
      </c>
      <c r="B9" s="78"/>
      <c r="C9" s="91" t="s">
        <v>477</v>
      </c>
      <c r="D9" s="91">
        <v>5236761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ht="20.100000000000001" customHeight="1">
      <c r="A10" s="83" t="s">
        <v>438</v>
      </c>
      <c r="B10" s="84"/>
      <c r="C10" s="91" t="s">
        <v>478</v>
      </c>
      <c r="D10" s="91">
        <v>1089903</v>
      </c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ht="20.100000000000001" customHeight="1">
      <c r="A11" s="83" t="s">
        <v>439</v>
      </c>
      <c r="B11" s="84"/>
      <c r="C11" s="91" t="s">
        <v>479</v>
      </c>
      <c r="D11" s="91">
        <v>1538659</v>
      </c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ht="20.100000000000001" customHeight="1">
      <c r="A12" s="83" t="s">
        <v>440</v>
      </c>
      <c r="B12" s="55"/>
      <c r="C12" s="85"/>
      <c r="D12" s="8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ht="20.100000000000001" customHeight="1">
      <c r="A13" s="86"/>
      <c r="B13" s="57"/>
      <c r="C13" s="87"/>
      <c r="D13" s="88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ht="20.100000000000001" customHeight="1">
      <c r="A14" s="89" t="s">
        <v>415</v>
      </c>
      <c r="B14" s="90">
        <f>SUM(B7:B12)</f>
        <v>38651813</v>
      </c>
      <c r="C14" s="91" t="s">
        <v>416</v>
      </c>
      <c r="D14" s="88">
        <f>SUM(D7:D13)</f>
        <v>38651813</v>
      </c>
      <c r="F14" s="4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ht="20.100000000000001" customHeight="1">
      <c r="A15" s="83" t="s">
        <v>417</v>
      </c>
      <c r="B15" s="90"/>
      <c r="C15" s="80" t="s">
        <v>418</v>
      </c>
      <c r="D15" s="88">
        <f>B17-D14</f>
        <v>0</v>
      </c>
      <c r="E15" s="49"/>
      <c r="F15" s="4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ht="20.100000000000001" customHeight="1">
      <c r="A16" s="83" t="s">
        <v>419</v>
      </c>
      <c r="B16" s="55"/>
      <c r="C16" s="85"/>
      <c r="D16" s="88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5" ht="20.100000000000001" customHeight="1">
      <c r="A17" s="92" t="s">
        <v>420</v>
      </c>
      <c r="B17" s="57">
        <f>SUM(B10:B15)</f>
        <v>38651813</v>
      </c>
      <c r="C17" s="87" t="s">
        <v>421</v>
      </c>
      <c r="D17" s="88">
        <f>D14+D15</f>
        <v>38651813</v>
      </c>
      <c r="E17" s="49"/>
    </row>
    <row r="24" spans="1:5" ht="20.100000000000001" customHeight="1">
      <c r="C24" s="49"/>
    </row>
  </sheetData>
  <mergeCells count="2">
    <mergeCell ref="A5:B5"/>
    <mergeCell ref="C5:D5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showGridLines="0" showZeros="0" topLeftCell="A4" workbookViewId="0">
      <selection activeCell="L25" sqref="L25"/>
    </sheetView>
  </sheetViews>
  <sheetFormatPr defaultColWidth="6.875" defaultRowHeight="12.75" customHeight="1"/>
  <cols>
    <col min="1" max="1" width="10" style="41" customWidth="1"/>
    <col min="2" max="2" width="44.625" style="41" customWidth="1"/>
    <col min="3" max="10" width="12.625" style="41" customWidth="1"/>
    <col min="11" max="11" width="10.375" style="41" customWidth="1"/>
    <col min="12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spans="1:12" ht="20.100000000000001" customHeight="1">
      <c r="A1" s="40" t="s">
        <v>422</v>
      </c>
      <c r="L1" s="93"/>
    </row>
    <row r="2" spans="1:12" ht="27" customHeight="1">
      <c r="A2" s="94" t="s">
        <v>575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20.100000000000001" customHeight="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 ht="20.100000000000001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8" t="s">
        <v>472</v>
      </c>
    </row>
    <row r="5" spans="1:12" ht="24" customHeight="1">
      <c r="A5" s="147" t="s">
        <v>423</v>
      </c>
      <c r="B5" s="147"/>
      <c r="C5" s="148" t="s">
        <v>315</v>
      </c>
      <c r="D5" s="148" t="s">
        <v>419</v>
      </c>
      <c r="E5" s="148" t="s">
        <v>424</v>
      </c>
      <c r="F5" s="148" t="s">
        <v>413</v>
      </c>
      <c r="G5" s="148" t="s">
        <v>414</v>
      </c>
      <c r="H5" s="148" t="s">
        <v>438</v>
      </c>
      <c r="I5" s="148"/>
      <c r="J5" s="148" t="s">
        <v>439</v>
      </c>
      <c r="K5" s="148" t="s">
        <v>440</v>
      </c>
      <c r="L5" s="148" t="s">
        <v>417</v>
      </c>
    </row>
    <row r="6" spans="1:12" ht="27" customHeight="1">
      <c r="A6" s="143" t="s">
        <v>328</v>
      </c>
      <c r="B6" s="144" t="s">
        <v>329</v>
      </c>
      <c r="C6" s="148"/>
      <c r="D6" s="148"/>
      <c r="E6" s="148"/>
      <c r="F6" s="148"/>
      <c r="G6" s="148"/>
      <c r="H6" s="142" t="s">
        <v>441</v>
      </c>
      <c r="I6" s="142" t="s">
        <v>442</v>
      </c>
      <c r="J6" s="148"/>
      <c r="K6" s="148"/>
      <c r="L6" s="148"/>
    </row>
    <row r="7" spans="1:12" ht="22.5" customHeight="1">
      <c r="A7" s="130" t="s">
        <v>459</v>
      </c>
      <c r="B7" s="129" t="s">
        <v>315</v>
      </c>
      <c r="C7" s="126">
        <v>38651813</v>
      </c>
      <c r="D7" s="131" t="s">
        <v>459</v>
      </c>
      <c r="E7" s="126">
        <v>38651813</v>
      </c>
      <c r="F7" s="131" t="s">
        <v>459</v>
      </c>
      <c r="G7" s="131" t="s">
        <v>459</v>
      </c>
      <c r="H7" s="131" t="s">
        <v>459</v>
      </c>
      <c r="I7" s="131" t="s">
        <v>459</v>
      </c>
      <c r="J7" s="131" t="s">
        <v>459</v>
      </c>
      <c r="K7" s="131" t="s">
        <v>459</v>
      </c>
      <c r="L7" s="131" t="s">
        <v>459</v>
      </c>
    </row>
    <row r="8" spans="1:12" ht="22.5" customHeight="1">
      <c r="A8" s="130" t="s">
        <v>481</v>
      </c>
      <c r="B8" s="129" t="s">
        <v>475</v>
      </c>
      <c r="C8" s="126">
        <v>30687240</v>
      </c>
      <c r="D8" s="131" t="s">
        <v>459</v>
      </c>
      <c r="E8" s="126">
        <v>30687240</v>
      </c>
      <c r="F8" s="131" t="s">
        <v>459</v>
      </c>
      <c r="G8" s="131" t="s">
        <v>459</v>
      </c>
      <c r="H8" s="131" t="s">
        <v>459</v>
      </c>
      <c r="I8" s="131" t="s">
        <v>459</v>
      </c>
      <c r="J8" s="131" t="s">
        <v>459</v>
      </c>
      <c r="K8" s="131" t="s">
        <v>459</v>
      </c>
      <c r="L8" s="131" t="s">
        <v>459</v>
      </c>
    </row>
    <row r="9" spans="1:12" ht="22.5" customHeight="1">
      <c r="A9" s="130" t="s">
        <v>482</v>
      </c>
      <c r="B9" s="129" t="s">
        <v>483</v>
      </c>
      <c r="C9" s="126">
        <v>30687240</v>
      </c>
      <c r="D9" s="131" t="s">
        <v>459</v>
      </c>
      <c r="E9" s="126">
        <v>30687240</v>
      </c>
      <c r="F9" s="131" t="s">
        <v>459</v>
      </c>
      <c r="G9" s="131" t="s">
        <v>459</v>
      </c>
      <c r="H9" s="131" t="s">
        <v>459</v>
      </c>
      <c r="I9" s="131" t="s">
        <v>459</v>
      </c>
      <c r="J9" s="131" t="s">
        <v>459</v>
      </c>
      <c r="K9" s="131" t="s">
        <v>459</v>
      </c>
      <c r="L9" s="131" t="s">
        <v>459</v>
      </c>
    </row>
    <row r="10" spans="1:12" ht="22.5" customHeight="1">
      <c r="A10" s="130" t="s">
        <v>484</v>
      </c>
      <c r="B10" s="129" t="s">
        <v>485</v>
      </c>
      <c r="C10" s="126">
        <v>28925890</v>
      </c>
      <c r="D10" s="131" t="s">
        <v>459</v>
      </c>
      <c r="E10" s="126">
        <v>28925890</v>
      </c>
      <c r="F10" s="131" t="s">
        <v>459</v>
      </c>
      <c r="G10" s="131" t="s">
        <v>459</v>
      </c>
      <c r="H10" s="131" t="s">
        <v>459</v>
      </c>
      <c r="I10" s="131" t="s">
        <v>459</v>
      </c>
      <c r="J10" s="131" t="s">
        <v>459</v>
      </c>
      <c r="K10" s="131" t="s">
        <v>459</v>
      </c>
      <c r="L10" s="131" t="s">
        <v>459</v>
      </c>
    </row>
    <row r="11" spans="1:12" ht="22.5" customHeight="1">
      <c r="A11" s="130" t="s">
        <v>486</v>
      </c>
      <c r="B11" s="129" t="s">
        <v>487</v>
      </c>
      <c r="C11" s="126">
        <v>1480000</v>
      </c>
      <c r="D11" s="131" t="s">
        <v>459</v>
      </c>
      <c r="E11" s="126">
        <v>1480000</v>
      </c>
      <c r="F11" s="131" t="s">
        <v>459</v>
      </c>
      <c r="G11" s="131" t="s">
        <v>459</v>
      </c>
      <c r="H11" s="131" t="s">
        <v>459</v>
      </c>
      <c r="I11" s="131" t="s">
        <v>459</v>
      </c>
      <c r="J11" s="131" t="s">
        <v>459</v>
      </c>
      <c r="K11" s="131" t="s">
        <v>459</v>
      </c>
      <c r="L11" s="131" t="s">
        <v>459</v>
      </c>
    </row>
    <row r="12" spans="1:12" ht="22.5" customHeight="1">
      <c r="A12" s="130" t="s">
        <v>488</v>
      </c>
      <c r="B12" s="129" t="s">
        <v>489</v>
      </c>
      <c r="C12" s="126">
        <v>281350</v>
      </c>
      <c r="D12" s="131" t="s">
        <v>459</v>
      </c>
      <c r="E12" s="126">
        <v>281350</v>
      </c>
      <c r="F12" s="131" t="s">
        <v>459</v>
      </c>
      <c r="G12" s="131" t="s">
        <v>459</v>
      </c>
      <c r="H12" s="131" t="s">
        <v>459</v>
      </c>
      <c r="I12" s="131" t="s">
        <v>459</v>
      </c>
      <c r="J12" s="131" t="s">
        <v>459</v>
      </c>
      <c r="K12" s="131" t="s">
        <v>459</v>
      </c>
      <c r="L12" s="131" t="s">
        <v>459</v>
      </c>
    </row>
    <row r="13" spans="1:12" ht="22.5" customHeight="1">
      <c r="A13" s="130" t="s">
        <v>490</v>
      </c>
      <c r="B13" s="129" t="s">
        <v>476</v>
      </c>
      <c r="C13" s="126">
        <v>99250</v>
      </c>
      <c r="D13" s="131" t="s">
        <v>459</v>
      </c>
      <c r="E13" s="126">
        <v>99250</v>
      </c>
      <c r="F13" s="131" t="s">
        <v>459</v>
      </c>
      <c r="G13" s="131" t="s">
        <v>459</v>
      </c>
      <c r="H13" s="131" t="s">
        <v>459</v>
      </c>
      <c r="I13" s="131" t="s">
        <v>459</v>
      </c>
      <c r="J13" s="131" t="s">
        <v>459</v>
      </c>
      <c r="K13" s="131" t="s">
        <v>459</v>
      </c>
      <c r="L13" s="131" t="s">
        <v>459</v>
      </c>
    </row>
    <row r="14" spans="1:12" ht="22.5" customHeight="1">
      <c r="A14" s="130" t="s">
        <v>491</v>
      </c>
      <c r="B14" s="129" t="s">
        <v>492</v>
      </c>
      <c r="C14" s="126">
        <v>99250</v>
      </c>
      <c r="D14" s="131" t="s">
        <v>459</v>
      </c>
      <c r="E14" s="126">
        <v>99250</v>
      </c>
      <c r="F14" s="131" t="s">
        <v>459</v>
      </c>
      <c r="G14" s="131" t="s">
        <v>459</v>
      </c>
      <c r="H14" s="131" t="s">
        <v>459</v>
      </c>
      <c r="I14" s="131" t="s">
        <v>459</v>
      </c>
      <c r="J14" s="131" t="s">
        <v>459</v>
      </c>
      <c r="K14" s="131" t="s">
        <v>459</v>
      </c>
      <c r="L14" s="131" t="s">
        <v>459</v>
      </c>
    </row>
    <row r="15" spans="1:12" ht="22.5" customHeight="1">
      <c r="A15" s="130" t="s">
        <v>493</v>
      </c>
      <c r="B15" s="129" t="s">
        <v>494</v>
      </c>
      <c r="C15" s="126">
        <v>99250</v>
      </c>
      <c r="D15" s="131" t="s">
        <v>459</v>
      </c>
      <c r="E15" s="126">
        <v>99250</v>
      </c>
      <c r="F15" s="131" t="s">
        <v>459</v>
      </c>
      <c r="G15" s="131" t="s">
        <v>459</v>
      </c>
      <c r="H15" s="131" t="s">
        <v>459</v>
      </c>
      <c r="I15" s="131" t="s">
        <v>459</v>
      </c>
      <c r="J15" s="131" t="s">
        <v>459</v>
      </c>
      <c r="K15" s="131" t="s">
        <v>459</v>
      </c>
      <c r="L15" s="131" t="s">
        <v>459</v>
      </c>
    </row>
    <row r="16" spans="1:12" ht="22.5" customHeight="1">
      <c r="A16" s="130" t="s">
        <v>495</v>
      </c>
      <c r="B16" s="129" t="s">
        <v>477</v>
      </c>
      <c r="C16" s="126">
        <v>5236761</v>
      </c>
      <c r="D16" s="131" t="s">
        <v>459</v>
      </c>
      <c r="E16" s="126">
        <v>5236761</v>
      </c>
      <c r="F16" s="131" t="s">
        <v>459</v>
      </c>
      <c r="G16" s="131" t="s">
        <v>459</v>
      </c>
      <c r="H16" s="131" t="s">
        <v>459</v>
      </c>
      <c r="I16" s="131" t="s">
        <v>459</v>
      </c>
      <c r="J16" s="131" t="s">
        <v>459</v>
      </c>
      <c r="K16" s="131" t="s">
        <v>459</v>
      </c>
      <c r="L16" s="131" t="s">
        <v>459</v>
      </c>
    </row>
    <row r="17" spans="1:12" ht="22.5" customHeight="1">
      <c r="A17" s="130" t="s">
        <v>496</v>
      </c>
      <c r="B17" s="129" t="s">
        <v>497</v>
      </c>
      <c r="C17" s="126">
        <v>5236761</v>
      </c>
      <c r="D17" s="131" t="s">
        <v>459</v>
      </c>
      <c r="E17" s="126">
        <v>5236761</v>
      </c>
      <c r="F17" s="131" t="s">
        <v>459</v>
      </c>
      <c r="G17" s="131" t="s">
        <v>459</v>
      </c>
      <c r="H17" s="131" t="s">
        <v>459</v>
      </c>
      <c r="I17" s="131" t="s">
        <v>459</v>
      </c>
      <c r="J17" s="131" t="s">
        <v>459</v>
      </c>
      <c r="K17" s="131" t="s">
        <v>459</v>
      </c>
      <c r="L17" s="131" t="s">
        <v>459</v>
      </c>
    </row>
    <row r="18" spans="1:12" ht="22.5" customHeight="1">
      <c r="A18" s="130" t="s">
        <v>498</v>
      </c>
      <c r="B18" s="129" t="s">
        <v>499</v>
      </c>
      <c r="C18" s="126">
        <v>105879</v>
      </c>
      <c r="D18" s="131" t="s">
        <v>459</v>
      </c>
      <c r="E18" s="126">
        <v>105879</v>
      </c>
      <c r="F18" s="131" t="s">
        <v>459</v>
      </c>
      <c r="G18" s="131" t="s">
        <v>459</v>
      </c>
      <c r="H18" s="131" t="s">
        <v>459</v>
      </c>
      <c r="I18" s="131" t="s">
        <v>459</v>
      </c>
      <c r="J18" s="131" t="s">
        <v>459</v>
      </c>
      <c r="K18" s="131" t="s">
        <v>459</v>
      </c>
      <c r="L18" s="131" t="s">
        <v>459</v>
      </c>
    </row>
    <row r="19" spans="1:12" ht="22.5" customHeight="1">
      <c r="A19" s="130" t="s">
        <v>500</v>
      </c>
      <c r="B19" s="129" t="s">
        <v>501</v>
      </c>
      <c r="C19" s="126">
        <v>2028775</v>
      </c>
      <c r="D19" s="131" t="s">
        <v>459</v>
      </c>
      <c r="E19" s="126">
        <v>2028775</v>
      </c>
      <c r="F19" s="131" t="s">
        <v>459</v>
      </c>
      <c r="G19" s="131" t="s">
        <v>459</v>
      </c>
      <c r="H19" s="131" t="s">
        <v>459</v>
      </c>
      <c r="I19" s="131" t="s">
        <v>459</v>
      </c>
      <c r="J19" s="131" t="s">
        <v>459</v>
      </c>
      <c r="K19" s="131" t="s">
        <v>459</v>
      </c>
      <c r="L19" s="131" t="s">
        <v>459</v>
      </c>
    </row>
    <row r="20" spans="1:12" ht="22.5" customHeight="1">
      <c r="A20" s="130" t="s">
        <v>502</v>
      </c>
      <c r="B20" s="129" t="s">
        <v>503</v>
      </c>
      <c r="C20" s="126">
        <v>1014387</v>
      </c>
      <c r="D20" s="131" t="s">
        <v>459</v>
      </c>
      <c r="E20" s="126">
        <v>1014387</v>
      </c>
      <c r="F20" s="131" t="s">
        <v>459</v>
      </c>
      <c r="G20" s="131" t="s">
        <v>459</v>
      </c>
      <c r="H20" s="131" t="s">
        <v>459</v>
      </c>
      <c r="I20" s="131" t="s">
        <v>459</v>
      </c>
      <c r="J20" s="131" t="s">
        <v>459</v>
      </c>
      <c r="K20" s="131" t="s">
        <v>459</v>
      </c>
      <c r="L20" s="131" t="s">
        <v>459</v>
      </c>
    </row>
    <row r="21" spans="1:12" ht="22.5" customHeight="1">
      <c r="A21" s="130" t="s">
        <v>504</v>
      </c>
      <c r="B21" s="129" t="s">
        <v>505</v>
      </c>
      <c r="C21" s="126">
        <v>2087720</v>
      </c>
      <c r="D21" s="131" t="s">
        <v>459</v>
      </c>
      <c r="E21" s="126">
        <v>2087720</v>
      </c>
      <c r="F21" s="131" t="s">
        <v>459</v>
      </c>
      <c r="G21" s="131" t="s">
        <v>459</v>
      </c>
      <c r="H21" s="131" t="s">
        <v>459</v>
      </c>
      <c r="I21" s="131" t="s">
        <v>459</v>
      </c>
      <c r="J21" s="131" t="s">
        <v>459</v>
      </c>
      <c r="K21" s="131" t="s">
        <v>459</v>
      </c>
      <c r="L21" s="131" t="s">
        <v>459</v>
      </c>
    </row>
    <row r="22" spans="1:12" ht="22.5" customHeight="1">
      <c r="A22" s="130" t="s">
        <v>506</v>
      </c>
      <c r="B22" s="129" t="s">
        <v>478</v>
      </c>
      <c r="C22" s="126">
        <v>1089903</v>
      </c>
      <c r="D22" s="131" t="s">
        <v>459</v>
      </c>
      <c r="E22" s="126">
        <v>1089903</v>
      </c>
      <c r="F22" s="131" t="s">
        <v>459</v>
      </c>
      <c r="G22" s="131" t="s">
        <v>459</v>
      </c>
      <c r="H22" s="131" t="s">
        <v>459</v>
      </c>
      <c r="I22" s="131" t="s">
        <v>459</v>
      </c>
      <c r="J22" s="131" t="s">
        <v>459</v>
      </c>
      <c r="K22" s="131" t="s">
        <v>459</v>
      </c>
      <c r="L22" s="131" t="s">
        <v>459</v>
      </c>
    </row>
    <row r="23" spans="1:12" ht="22.5" customHeight="1">
      <c r="A23" s="130" t="s">
        <v>507</v>
      </c>
      <c r="B23" s="129" t="s">
        <v>508</v>
      </c>
      <c r="C23" s="126">
        <v>1089903</v>
      </c>
      <c r="D23" s="131" t="s">
        <v>459</v>
      </c>
      <c r="E23" s="126">
        <v>1089903</v>
      </c>
      <c r="F23" s="131" t="s">
        <v>459</v>
      </c>
      <c r="G23" s="131" t="s">
        <v>459</v>
      </c>
      <c r="H23" s="131" t="s">
        <v>459</v>
      </c>
      <c r="I23" s="131" t="s">
        <v>459</v>
      </c>
      <c r="J23" s="131" t="s">
        <v>459</v>
      </c>
      <c r="K23" s="131" t="s">
        <v>459</v>
      </c>
      <c r="L23" s="131" t="s">
        <v>459</v>
      </c>
    </row>
    <row r="24" spans="1:12" ht="22.5" customHeight="1">
      <c r="A24" s="130" t="s">
        <v>509</v>
      </c>
      <c r="B24" s="129" t="s">
        <v>510</v>
      </c>
      <c r="C24" s="126">
        <v>1077436</v>
      </c>
      <c r="D24" s="131" t="s">
        <v>459</v>
      </c>
      <c r="E24" s="126">
        <v>1077436</v>
      </c>
      <c r="F24" s="131" t="s">
        <v>459</v>
      </c>
      <c r="G24" s="131" t="s">
        <v>459</v>
      </c>
      <c r="H24" s="131" t="s">
        <v>459</v>
      </c>
      <c r="I24" s="131" t="s">
        <v>459</v>
      </c>
      <c r="J24" s="131" t="s">
        <v>459</v>
      </c>
      <c r="K24" s="131" t="s">
        <v>459</v>
      </c>
      <c r="L24" s="131" t="s">
        <v>459</v>
      </c>
    </row>
    <row r="25" spans="1:12" ht="22.5" customHeight="1">
      <c r="A25" s="130" t="s">
        <v>511</v>
      </c>
      <c r="B25" s="129" t="s">
        <v>512</v>
      </c>
      <c r="C25" s="126">
        <v>12467</v>
      </c>
      <c r="D25" s="131" t="s">
        <v>459</v>
      </c>
      <c r="E25" s="126">
        <v>12467</v>
      </c>
      <c r="F25" s="131" t="s">
        <v>459</v>
      </c>
      <c r="G25" s="131" t="s">
        <v>459</v>
      </c>
      <c r="H25" s="131" t="s">
        <v>459</v>
      </c>
      <c r="I25" s="131" t="s">
        <v>459</v>
      </c>
      <c r="J25" s="131" t="s">
        <v>459</v>
      </c>
      <c r="K25" s="131" t="s">
        <v>459</v>
      </c>
      <c r="L25" s="131" t="s">
        <v>459</v>
      </c>
    </row>
    <row r="26" spans="1:12" ht="22.5" customHeight="1">
      <c r="A26" s="130" t="s">
        <v>513</v>
      </c>
      <c r="B26" s="129" t="s">
        <v>479</v>
      </c>
      <c r="C26" s="126">
        <v>1538659</v>
      </c>
      <c r="D26" s="131" t="s">
        <v>459</v>
      </c>
      <c r="E26" s="126">
        <v>1538659</v>
      </c>
      <c r="F26" s="131" t="s">
        <v>459</v>
      </c>
      <c r="G26" s="131" t="s">
        <v>459</v>
      </c>
      <c r="H26" s="131" t="s">
        <v>459</v>
      </c>
      <c r="I26" s="131" t="s">
        <v>459</v>
      </c>
      <c r="J26" s="131" t="s">
        <v>459</v>
      </c>
      <c r="K26" s="131" t="s">
        <v>459</v>
      </c>
      <c r="L26" s="131" t="s">
        <v>459</v>
      </c>
    </row>
    <row r="27" spans="1:12" ht="22.5" customHeight="1">
      <c r="A27" s="130" t="s">
        <v>514</v>
      </c>
      <c r="B27" s="129" t="s">
        <v>515</v>
      </c>
      <c r="C27" s="126">
        <v>1538659</v>
      </c>
      <c r="D27" s="131" t="s">
        <v>459</v>
      </c>
      <c r="E27" s="126">
        <v>1538659</v>
      </c>
      <c r="F27" s="131" t="s">
        <v>459</v>
      </c>
      <c r="G27" s="131" t="s">
        <v>459</v>
      </c>
      <c r="H27" s="131" t="s">
        <v>459</v>
      </c>
      <c r="I27" s="131" t="s">
        <v>459</v>
      </c>
      <c r="J27" s="131" t="s">
        <v>459</v>
      </c>
      <c r="K27" s="131" t="s">
        <v>459</v>
      </c>
      <c r="L27" s="131" t="s">
        <v>459</v>
      </c>
    </row>
    <row r="28" spans="1:12" ht="22.5" customHeight="1">
      <c r="A28" s="130" t="s">
        <v>516</v>
      </c>
      <c r="B28" s="129" t="s">
        <v>517</v>
      </c>
      <c r="C28" s="126">
        <v>1538659</v>
      </c>
      <c r="D28" s="131" t="s">
        <v>459</v>
      </c>
      <c r="E28" s="126">
        <v>1538659</v>
      </c>
      <c r="F28" s="131" t="s">
        <v>459</v>
      </c>
      <c r="G28" s="131" t="s">
        <v>459</v>
      </c>
      <c r="H28" s="131" t="s">
        <v>459</v>
      </c>
      <c r="I28" s="131" t="s">
        <v>459</v>
      </c>
      <c r="J28" s="131" t="s">
        <v>459</v>
      </c>
      <c r="K28" s="131" t="s">
        <v>459</v>
      </c>
      <c r="L28" s="131" t="s">
        <v>459</v>
      </c>
    </row>
  </sheetData>
  <mergeCells count="10"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showGridLines="0" showZeros="0" workbookViewId="0">
      <pane xSplit="1" ySplit="5" topLeftCell="B6" activePane="bottomRight" state="frozen"/>
      <selection activeCell="I7" sqref="I7"/>
      <selection pane="topRight" activeCell="I7" sqref="I7"/>
      <selection pane="bottomLeft" activeCell="I7" sqref="I7"/>
      <selection pane="bottomRight" activeCell="D10" sqref="D10"/>
    </sheetView>
  </sheetViews>
  <sheetFormatPr defaultColWidth="6.875" defaultRowHeight="12.75" customHeight="1"/>
  <cols>
    <col min="1" max="1" width="17.125" style="41" customWidth="1"/>
    <col min="2" max="2" width="34.875" style="41" customWidth="1"/>
    <col min="3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spans="1:9" ht="20.100000000000001" customHeight="1">
      <c r="A1" s="40" t="s">
        <v>425</v>
      </c>
      <c r="B1" s="49"/>
    </row>
    <row r="2" spans="1:9" ht="33">
      <c r="A2" s="94" t="s">
        <v>574</v>
      </c>
      <c r="B2" s="99"/>
      <c r="C2" s="99"/>
      <c r="D2" s="99"/>
      <c r="E2" s="99"/>
      <c r="F2" s="99"/>
      <c r="G2" s="99"/>
      <c r="H2" s="95"/>
    </row>
    <row r="3" spans="1:9" ht="20.100000000000001" customHeight="1">
      <c r="A3" s="100"/>
      <c r="B3" s="101"/>
      <c r="C3" s="99"/>
      <c r="D3" s="99"/>
      <c r="E3" s="99"/>
      <c r="F3" s="99"/>
      <c r="G3" s="99"/>
      <c r="H3" s="95"/>
    </row>
    <row r="4" spans="1:9" ht="20.100000000000001" customHeight="1">
      <c r="A4" s="46"/>
      <c r="B4" s="45"/>
      <c r="C4" s="46"/>
      <c r="D4" s="46"/>
      <c r="E4" s="46"/>
      <c r="F4" s="46"/>
      <c r="G4" s="46"/>
      <c r="H4" s="59" t="s">
        <v>473</v>
      </c>
    </row>
    <row r="5" spans="1:9" ht="29.25" customHeight="1">
      <c r="A5" s="102" t="s">
        <v>328</v>
      </c>
      <c r="B5" s="102" t="s">
        <v>329</v>
      </c>
      <c r="C5" s="102" t="s">
        <v>315</v>
      </c>
      <c r="D5" s="103" t="s">
        <v>331</v>
      </c>
      <c r="E5" s="102" t="s">
        <v>332</v>
      </c>
      <c r="F5" s="102" t="s">
        <v>426</v>
      </c>
      <c r="G5" s="102" t="s">
        <v>427</v>
      </c>
      <c r="H5" s="102" t="s">
        <v>428</v>
      </c>
    </row>
    <row r="6" spans="1:9" ht="18.75" customHeight="1">
      <c r="A6" s="130" t="s">
        <v>459</v>
      </c>
      <c r="B6" s="129" t="s">
        <v>480</v>
      </c>
      <c r="C6" s="126">
        <v>38651813</v>
      </c>
      <c r="D6" s="126">
        <v>37171813</v>
      </c>
      <c r="E6" s="126">
        <v>1480000</v>
      </c>
      <c r="F6" s="131" t="s">
        <v>459</v>
      </c>
      <c r="G6" s="131" t="s">
        <v>459</v>
      </c>
      <c r="H6" s="131" t="s">
        <v>459</v>
      </c>
    </row>
    <row r="7" spans="1:9" ht="18.75" customHeight="1">
      <c r="A7" s="130" t="s">
        <v>481</v>
      </c>
      <c r="B7" s="129" t="s">
        <v>475</v>
      </c>
      <c r="C7" s="126">
        <v>30687240</v>
      </c>
      <c r="D7" s="126">
        <v>29207240</v>
      </c>
      <c r="E7" s="126">
        <v>1480000</v>
      </c>
      <c r="F7" s="131" t="s">
        <v>459</v>
      </c>
      <c r="G7" s="131" t="s">
        <v>459</v>
      </c>
      <c r="H7" s="131" t="s">
        <v>459</v>
      </c>
    </row>
    <row r="8" spans="1:9" ht="12.75" customHeight="1">
      <c r="A8" s="130" t="s">
        <v>482</v>
      </c>
      <c r="B8" s="129" t="s">
        <v>483</v>
      </c>
      <c r="C8" s="126">
        <v>30687240</v>
      </c>
      <c r="D8" s="126">
        <v>29207240</v>
      </c>
      <c r="E8" s="126">
        <v>1480000</v>
      </c>
      <c r="F8" s="131" t="s">
        <v>459</v>
      </c>
      <c r="G8" s="131" t="s">
        <v>459</v>
      </c>
      <c r="H8" s="131" t="s">
        <v>459</v>
      </c>
    </row>
    <row r="9" spans="1:9" ht="12.75" customHeight="1">
      <c r="A9" s="130" t="s">
        <v>484</v>
      </c>
      <c r="B9" s="129" t="s">
        <v>485</v>
      </c>
      <c r="C9" s="126">
        <v>28925890</v>
      </c>
      <c r="D9" s="126">
        <v>28925890</v>
      </c>
      <c r="E9" s="131" t="s">
        <v>459</v>
      </c>
      <c r="F9" s="131" t="s">
        <v>459</v>
      </c>
      <c r="G9" s="131" t="s">
        <v>459</v>
      </c>
      <c r="H9" s="131" t="s">
        <v>459</v>
      </c>
      <c r="I9" s="49"/>
    </row>
    <row r="10" spans="1:9" ht="12.75" customHeight="1">
      <c r="A10" s="130" t="s">
        <v>486</v>
      </c>
      <c r="B10" s="129" t="s">
        <v>487</v>
      </c>
      <c r="C10" s="126">
        <v>1480000</v>
      </c>
      <c r="D10" s="131" t="s">
        <v>459</v>
      </c>
      <c r="E10" s="126">
        <v>1480000</v>
      </c>
      <c r="F10" s="131" t="s">
        <v>459</v>
      </c>
      <c r="G10" s="131" t="s">
        <v>459</v>
      </c>
      <c r="H10" s="131" t="s">
        <v>459</v>
      </c>
    </row>
    <row r="11" spans="1:9" ht="12.75" customHeight="1">
      <c r="A11" s="130" t="s">
        <v>488</v>
      </c>
      <c r="B11" s="129" t="s">
        <v>489</v>
      </c>
      <c r="C11" s="126">
        <v>281350</v>
      </c>
      <c r="D11" s="126">
        <v>281350</v>
      </c>
      <c r="E11" s="131" t="s">
        <v>459</v>
      </c>
      <c r="F11" s="131" t="s">
        <v>459</v>
      </c>
      <c r="G11" s="131" t="s">
        <v>459</v>
      </c>
      <c r="H11" s="131" t="s">
        <v>459</v>
      </c>
    </row>
    <row r="12" spans="1:9" ht="12.75" customHeight="1">
      <c r="A12" s="130" t="s">
        <v>490</v>
      </c>
      <c r="B12" s="129" t="s">
        <v>476</v>
      </c>
      <c r="C12" s="126">
        <v>99250</v>
      </c>
      <c r="D12" s="126">
        <v>99250</v>
      </c>
      <c r="E12" s="131" t="s">
        <v>459</v>
      </c>
      <c r="F12" s="131" t="s">
        <v>459</v>
      </c>
      <c r="G12" s="131" t="s">
        <v>459</v>
      </c>
      <c r="H12" s="131" t="s">
        <v>459</v>
      </c>
      <c r="I12" s="49"/>
    </row>
    <row r="13" spans="1:9" ht="12.75" customHeight="1">
      <c r="A13" s="130" t="s">
        <v>491</v>
      </c>
      <c r="B13" s="129" t="s">
        <v>492</v>
      </c>
      <c r="C13" s="126">
        <v>99250</v>
      </c>
      <c r="D13" s="126">
        <v>99250</v>
      </c>
      <c r="E13" s="131" t="s">
        <v>459</v>
      </c>
      <c r="F13" s="131" t="s">
        <v>459</v>
      </c>
      <c r="G13" s="131" t="s">
        <v>459</v>
      </c>
      <c r="H13" s="131" t="s">
        <v>459</v>
      </c>
    </row>
    <row r="14" spans="1:9" ht="12.75" customHeight="1">
      <c r="A14" s="130" t="s">
        <v>493</v>
      </c>
      <c r="B14" s="129" t="s">
        <v>494</v>
      </c>
      <c r="C14" s="126">
        <v>99250</v>
      </c>
      <c r="D14" s="126">
        <v>99250</v>
      </c>
      <c r="E14" s="131" t="s">
        <v>459</v>
      </c>
      <c r="F14" s="131" t="s">
        <v>459</v>
      </c>
      <c r="G14" s="131" t="s">
        <v>459</v>
      </c>
      <c r="H14" s="131" t="s">
        <v>459</v>
      </c>
    </row>
    <row r="15" spans="1:9" ht="12.75" customHeight="1">
      <c r="A15" s="130" t="s">
        <v>495</v>
      </c>
      <c r="B15" s="129" t="s">
        <v>477</v>
      </c>
      <c r="C15" s="126">
        <v>5236761</v>
      </c>
      <c r="D15" s="126">
        <v>5236761</v>
      </c>
      <c r="E15" s="131" t="s">
        <v>459</v>
      </c>
      <c r="F15" s="131" t="s">
        <v>459</v>
      </c>
      <c r="G15" s="131" t="s">
        <v>459</v>
      </c>
      <c r="H15" s="131" t="s">
        <v>459</v>
      </c>
    </row>
    <row r="16" spans="1:9" ht="12.75" customHeight="1">
      <c r="A16" s="130" t="s">
        <v>496</v>
      </c>
      <c r="B16" s="129" t="s">
        <v>497</v>
      </c>
      <c r="C16" s="126">
        <v>5236761</v>
      </c>
      <c r="D16" s="126">
        <v>5236761</v>
      </c>
      <c r="E16" s="131" t="s">
        <v>459</v>
      </c>
      <c r="F16" s="131" t="s">
        <v>459</v>
      </c>
      <c r="G16" s="131" t="s">
        <v>459</v>
      </c>
      <c r="H16" s="131" t="s">
        <v>459</v>
      </c>
    </row>
    <row r="17" spans="1:8" ht="12.75" customHeight="1">
      <c r="A17" s="130" t="s">
        <v>498</v>
      </c>
      <c r="B17" s="129" t="s">
        <v>499</v>
      </c>
      <c r="C17" s="126">
        <v>105879</v>
      </c>
      <c r="D17" s="126">
        <v>105879</v>
      </c>
      <c r="E17" s="131" t="s">
        <v>459</v>
      </c>
      <c r="F17" s="131" t="s">
        <v>459</v>
      </c>
      <c r="G17" s="131" t="s">
        <v>459</v>
      </c>
      <c r="H17" s="131" t="s">
        <v>459</v>
      </c>
    </row>
    <row r="18" spans="1:8" ht="12.75" customHeight="1">
      <c r="A18" s="130" t="s">
        <v>500</v>
      </c>
      <c r="B18" s="129" t="s">
        <v>501</v>
      </c>
      <c r="C18" s="126">
        <v>2028775</v>
      </c>
      <c r="D18" s="126">
        <v>2028775</v>
      </c>
      <c r="E18" s="131" t="s">
        <v>459</v>
      </c>
      <c r="F18" s="131" t="s">
        <v>459</v>
      </c>
      <c r="G18" s="131" t="s">
        <v>459</v>
      </c>
      <c r="H18" s="131" t="s">
        <v>459</v>
      </c>
    </row>
    <row r="19" spans="1:8" ht="12.75" customHeight="1">
      <c r="A19" s="130" t="s">
        <v>502</v>
      </c>
      <c r="B19" s="129" t="s">
        <v>503</v>
      </c>
      <c r="C19" s="126">
        <v>1014387</v>
      </c>
      <c r="D19" s="126">
        <v>1014387</v>
      </c>
      <c r="E19" s="131" t="s">
        <v>459</v>
      </c>
      <c r="F19" s="131" t="s">
        <v>459</v>
      </c>
      <c r="G19" s="131" t="s">
        <v>459</v>
      </c>
      <c r="H19" s="131" t="s">
        <v>459</v>
      </c>
    </row>
    <row r="20" spans="1:8" ht="12.75" customHeight="1">
      <c r="A20" s="130" t="s">
        <v>504</v>
      </c>
      <c r="B20" s="129" t="s">
        <v>505</v>
      </c>
      <c r="C20" s="126">
        <v>2087720</v>
      </c>
      <c r="D20" s="126">
        <v>2087720</v>
      </c>
      <c r="E20" s="131" t="s">
        <v>459</v>
      </c>
      <c r="F20" s="131" t="s">
        <v>459</v>
      </c>
      <c r="G20" s="131" t="s">
        <v>459</v>
      </c>
      <c r="H20" s="131" t="s">
        <v>459</v>
      </c>
    </row>
    <row r="21" spans="1:8" ht="12.75" customHeight="1">
      <c r="A21" s="130" t="s">
        <v>506</v>
      </c>
      <c r="B21" s="129" t="s">
        <v>478</v>
      </c>
      <c r="C21" s="126">
        <v>1089903</v>
      </c>
      <c r="D21" s="126">
        <v>1089903</v>
      </c>
      <c r="E21" s="131" t="s">
        <v>459</v>
      </c>
      <c r="F21" s="131" t="s">
        <v>459</v>
      </c>
      <c r="G21" s="131" t="s">
        <v>459</v>
      </c>
      <c r="H21" s="131" t="s">
        <v>459</v>
      </c>
    </row>
    <row r="22" spans="1:8" ht="12.75" customHeight="1">
      <c r="A22" s="130" t="s">
        <v>507</v>
      </c>
      <c r="B22" s="129" t="s">
        <v>508</v>
      </c>
      <c r="C22" s="126">
        <v>1089903</v>
      </c>
      <c r="D22" s="126">
        <v>1089903</v>
      </c>
      <c r="E22" s="131" t="s">
        <v>459</v>
      </c>
      <c r="F22" s="131" t="s">
        <v>459</v>
      </c>
      <c r="G22" s="131" t="s">
        <v>459</v>
      </c>
      <c r="H22" s="131" t="s">
        <v>459</v>
      </c>
    </row>
    <row r="23" spans="1:8" ht="12.75" customHeight="1">
      <c r="A23" s="130" t="s">
        <v>509</v>
      </c>
      <c r="B23" s="129" t="s">
        <v>510</v>
      </c>
      <c r="C23" s="126">
        <v>1077436</v>
      </c>
      <c r="D23" s="126">
        <v>1077436</v>
      </c>
      <c r="E23" s="131" t="s">
        <v>459</v>
      </c>
      <c r="F23" s="131" t="s">
        <v>459</v>
      </c>
      <c r="G23" s="131" t="s">
        <v>459</v>
      </c>
      <c r="H23" s="131" t="s">
        <v>459</v>
      </c>
    </row>
    <row r="24" spans="1:8" ht="12.75" customHeight="1">
      <c r="A24" s="130" t="s">
        <v>511</v>
      </c>
      <c r="B24" s="129" t="s">
        <v>512</v>
      </c>
      <c r="C24" s="126">
        <v>12467</v>
      </c>
      <c r="D24" s="126">
        <v>12467</v>
      </c>
      <c r="E24" s="131" t="s">
        <v>459</v>
      </c>
      <c r="F24" s="131" t="s">
        <v>459</v>
      </c>
      <c r="G24" s="131" t="s">
        <v>459</v>
      </c>
      <c r="H24" s="131" t="s">
        <v>459</v>
      </c>
    </row>
    <row r="25" spans="1:8" ht="12.75" customHeight="1">
      <c r="A25" s="130" t="s">
        <v>513</v>
      </c>
      <c r="B25" s="129" t="s">
        <v>479</v>
      </c>
      <c r="C25" s="126">
        <v>1538659</v>
      </c>
      <c r="D25" s="126">
        <v>1538659</v>
      </c>
      <c r="E25" s="131" t="s">
        <v>459</v>
      </c>
      <c r="F25" s="131" t="s">
        <v>459</v>
      </c>
      <c r="G25" s="131" t="s">
        <v>459</v>
      </c>
      <c r="H25" s="131" t="s">
        <v>459</v>
      </c>
    </row>
    <row r="26" spans="1:8" ht="12.75" customHeight="1">
      <c r="A26" s="130" t="s">
        <v>514</v>
      </c>
      <c r="B26" s="129" t="s">
        <v>515</v>
      </c>
      <c r="C26" s="126">
        <v>1538659</v>
      </c>
      <c r="D26" s="126">
        <v>1538659</v>
      </c>
      <c r="E26" s="131" t="s">
        <v>459</v>
      </c>
      <c r="F26" s="131" t="s">
        <v>459</v>
      </c>
      <c r="G26" s="131" t="s">
        <v>459</v>
      </c>
      <c r="H26" s="131" t="s">
        <v>459</v>
      </c>
    </row>
    <row r="27" spans="1:8" ht="12.75" customHeight="1">
      <c r="A27" s="130" t="s">
        <v>516</v>
      </c>
      <c r="B27" s="129" t="s">
        <v>517</v>
      </c>
      <c r="C27" s="126">
        <v>1538659</v>
      </c>
      <c r="D27" s="126">
        <v>1538659</v>
      </c>
      <c r="E27" s="131" t="s">
        <v>459</v>
      </c>
      <c r="F27" s="131" t="s">
        <v>459</v>
      </c>
      <c r="G27" s="131" t="s">
        <v>459</v>
      </c>
      <c r="H27" s="131" t="s">
        <v>459</v>
      </c>
    </row>
  </sheetData>
  <phoneticPr fontId="3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15</vt:i4>
      </vt:variant>
    </vt:vector>
  </HeadingPairs>
  <TitlesOfParts>
    <vt:vector size="27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2022-07-06T08:57:34Z</dcterms:modified>
</cp:coreProperties>
</file>