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847" firstSheet="1" activeTab="5"/>
  </bookViews>
  <sheets>
    <sheet name="1 财政拨款收支总表" sheetId="1" r:id="rId1"/>
    <sheet name="2 一般公共预算支出-无上年数" sheetId="2" r:id="rId2"/>
    <sheet name="3 一般公共预算财政基本支出" sheetId="3" r:id="rId3"/>
    <sheet name="4 一般公用预算“三公”经费支出表-无上年数" sheetId="4" r:id="rId4"/>
    <sheet name="5 政府性基金预算支出表" sheetId="5" r:id="rId5"/>
    <sheet name="7 部门收入总表" sheetId="6" r:id="rId6"/>
    <sheet name="8 部门支出总表" sheetId="7" r:id="rId7"/>
    <sheet name="9 政府采购明细表" sheetId="8" r:id="rId8"/>
  </sheets>
  <definedNames/>
  <calcPr fullCalcOnLoad="1"/>
</workbook>
</file>

<file path=xl/sharedStrings.xml><?xml version="1.0" encoding="utf-8"?>
<sst xmlns="http://schemas.openxmlformats.org/spreadsheetml/2006/main" count="295" uniqueCount="192">
  <si>
    <t>附件6-1</t>
  </si>
  <si>
    <t>忠县市场监督管理局财政拨款收支总表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</si>
  <si>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</si>
  <si>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</si>
  <si>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</si>
  <si>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</si>
  <si>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</si>
  <si>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</si>
  <si>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</si>
  <si>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</si>
  <si>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</si>
  <si>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</si>
  <si>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</si>
  <si>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</si>
  <si>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</si>
  <si>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</si>
  <si>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教育支出</t>
  </si>
  <si>
    <t>国有资本经营预算拨款</t>
  </si>
  <si>
    <t>社会保障和就业支出</t>
  </si>
  <si>
    <t>二、上年结转</t>
  </si>
  <si>
    <t>卫生健康支出</t>
  </si>
  <si>
    <t>住房保障支出</t>
  </si>
  <si>
    <t>二、结转下年</t>
  </si>
  <si>
    <t>收入总数</t>
  </si>
  <si>
    <t>支出总数</t>
  </si>
  <si>
    <t>附件6-2</t>
  </si>
  <si>
    <t>忠县市场监督管理局一般公共预算财政拨款支出预算表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</si>
  <si>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</si>
  <si>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</si>
  <si>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</si>
  <si>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</si>
  <si>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</si>
  <si>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</si>
  <si>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</si>
  <si>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/>
  </si>
  <si>
    <t>合  计</t>
  </si>
  <si>
    <t>201</t>
  </si>
  <si>
    <t xml:space="preserve">  20138</t>
  </si>
  <si>
    <t xml:space="preserve">  市场监督管理事务</t>
  </si>
  <si>
    <t xml:space="preserve">    2013801</t>
  </si>
  <si>
    <t xml:space="preserve">    行政运行</t>
  </si>
  <si>
    <t xml:space="preserve">    2013802</t>
  </si>
  <si>
    <t xml:space="preserve">    一般行政管理事务</t>
  </si>
  <si>
    <t xml:space="preserve">    2013850</t>
  </si>
  <si>
    <t xml:space="preserve">    事业运行</t>
  </si>
  <si>
    <t>205</t>
  </si>
  <si>
    <t xml:space="preserve">  20508</t>
  </si>
  <si>
    <t xml:space="preserve">  进修及培训</t>
  </si>
  <si>
    <t xml:space="preserve">    2050803</t>
  </si>
  <si>
    <t xml:space="preserve">    培训支出</t>
  </si>
  <si>
    <t>208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</si>
  <si>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</si>
  <si>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</si>
  <si>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</si>
  <si>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</si>
  <si>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</si>
  <si>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</si>
  <si>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</si>
  <si>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</si>
  <si>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</si>
  <si>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</si>
  <si>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</si>
  <si>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</si>
  <si>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</si>
  <si>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</si>
  <si>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</si>
  <si>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</si>
  <si>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</si>
  <si>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</si>
  <si>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</si>
  <si>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</si>
  <si>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</si>
  <si>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</si>
  <si>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备注：本表反映2021年当年一般公共预算财政拨款支出情况。</t>
  </si>
  <si>
    <t>附件6-3</t>
  </si>
  <si>
    <t>忠县市场监督管理局一般公共预算财政拨款基本支出预算表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</si>
  <si>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</si>
  <si>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</si>
  <si>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</si>
  <si>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</si>
  <si>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</si>
  <si>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</si>
  <si>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</si>
  <si>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</si>
  <si>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</si>
  <si>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</si>
  <si>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</si>
  <si>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</si>
  <si>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</si>
  <si>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</si>
  <si>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</si>
  <si>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</si>
  <si>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</si>
  <si>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</si>
  <si>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</si>
  <si>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</si>
  <si>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</si>
  <si>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</si>
  <si>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</si>
  <si>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</si>
  <si>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</si>
  <si>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</si>
  <si>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</si>
  <si>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</si>
  <si>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</si>
  <si>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</si>
  <si>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</si>
  <si>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</si>
  <si>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</si>
  <si>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</si>
  <si>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</si>
  <si>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</si>
  <si>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</si>
  <si>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</si>
  <si>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</si>
  <si>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</si>
  <si>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</si>
  <si>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</si>
  <si>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</si>
  <si>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</si>
  <si>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</si>
  <si>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</si>
  <si>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</si>
  <si>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</si>
  <si>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</si>
  <si>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</si>
  <si>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</si>
  <si>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</si>
  <si>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</si>
  <si>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</si>
  <si>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</si>
  <si>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</si>
  <si>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</si>
  <si>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</si>
  <si>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</si>
  <si>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</si>
  <si>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</si>
  <si>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</si>
  <si>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</si>
  <si>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</si>
  <si>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</si>
  <si>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</si>
  <si>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</si>
  <si>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</si>
  <si>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</si>
  <si>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</si>
  <si>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</si>
  <si>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</si>
  <si>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对个人和家庭的补助</t>
  </si>
  <si>
    <t>30301</t>
  </si>
  <si>
    <t>离休费</t>
  </si>
  <si>
    <t>30305</t>
  </si>
  <si>
    <t>生活补助</t>
  </si>
  <si>
    <t>30399</t>
  </si>
  <si>
    <t>其他对个人和家庭的补助支出</t>
  </si>
  <si>
    <t>附件6-4</t>
  </si>
  <si>
    <t>忠县市场监督管理局一般公共预算“三公”经费支出表</t>
  </si>
  <si>
    <t>因公出国（境）费</t>
  </si>
  <si>
    <t>公务用车购置及运行费</t>
  </si>
  <si>
    <t>公务用车购置费</t>
  </si>
  <si>
    <t>公务用车运行费</t>
  </si>
  <si>
    <t>附件6-5</t>
  </si>
  <si>
    <t>忠县市场监督管理局政府性基金预算支出表</t>
  </si>
  <si>
    <t>本年政府性基金预算财政拨款支出</t>
  </si>
  <si>
    <t>本单位无政府性基金收支，故此表无数据</t>
  </si>
  <si>
    <t>（备注：本单位无政府性基金收支，故此表无数据。）</t>
  </si>
  <si>
    <t>附件6-6</t>
  </si>
  <si>
    <t>忠县市场监督管理局单位收支总表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</si>
  <si>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</si>
  <si>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</si>
  <si>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</si>
  <si>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</si>
  <si>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</si>
  <si>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</si>
  <si>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</si>
  <si>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</si>
  <si>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</si>
  <si>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</si>
  <si>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</si>
  <si>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</si>
  <si>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忠县市场监督管理局单位收入总表</t>
  </si>
  <si>
    <t>科目</t>
  </si>
  <si>
    <t>一般公共预算拨款收入</t>
  </si>
  <si>
    <t>非教育收费收入预算</t>
  </si>
  <si>
    <t>教育收费收预算入</t>
  </si>
  <si>
    <t>附件6-9</t>
  </si>
  <si>
    <t>忠县市场监督管理局政府采购预算明细表</t>
  </si>
  <si>
    <t>教育收费收入预算</t>
  </si>
  <si>
    <t>货物类</t>
  </si>
  <si>
    <t>服务类</t>
  </si>
  <si>
    <t>工程类</t>
  </si>
  <si>
    <t>一般公共预算拨款收入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</si>
</sst>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##,##0.00"/>
  </numFmts>
  <fonts count="5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10"/>
      <name val="Default"/>
      <family val="2"/>
    </font>
    <font>
      <sz val="9"/>
      <name val="宋体"/>
      <family val="0"/>
    </font>
    <font>
      <sz val="10"/>
      <name val="宋体"/>
      <family val="0"/>
    </font>
    <font>
      <sz val="6"/>
      <name val="楷体_GB2312"/>
      <family val="0"/>
    </font>
    <font>
      <b/>
      <sz val="14"/>
      <name val="宋体"/>
      <family val="0"/>
    </font>
    <font>
      <b/>
      <sz val="12"/>
      <name val="楷体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Default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Defaul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8" applyNumberFormat="0" applyFont="0" applyAlignment="0" applyProtection="0"/>
  </cellStyleXfs>
  <cellXfs count="131">
    <xf numFmtId="0" fontId="0" fillId="0" borderId="0" xfId="0" applyAlignment="1">
      <alignment vertical="center"/>
    </xf>
    <xf numFmtId="0" fontId="2" fillId="0" borderId="0" xfId="40" applyNumberFormat="1" applyFont="1" applyFill="1" applyAlignment="1" applyProtection="1">
      <alignment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/>
    </xf>
    <xf numFmtId="0" fontId="6" fillId="0" borderId="9" xfId="41" applyNumberFormat="1" applyFont="1" applyFill="1" applyBorder="1" applyAlignment="1" applyProtection="1">
      <alignment horizontal="center" vertical="center" wrapText="1"/>
      <protection/>
    </xf>
    <xf numFmtId="0" fontId="0" fillId="0" borderId="9" xfId="40" applyFont="1" applyFill="1" applyBorder="1" applyAlignment="1">
      <alignment horizontal="left" vertical="center"/>
      <protection/>
    </xf>
    <xf numFmtId="0" fontId="35" fillId="0" borderId="9" xfId="0" applyFont="1" applyFill="1" applyBorder="1" applyAlignment="1">
      <alignment/>
    </xf>
    <xf numFmtId="0" fontId="0" fillId="0" borderId="9" xfId="40" applyFont="1" applyFill="1" applyBorder="1" applyAlignment="1">
      <alignment horizontal="left" vertical="center" indent="2"/>
      <protection/>
    </xf>
    <xf numFmtId="0" fontId="7" fillId="0" borderId="0" xfId="41" applyNumberFormat="1" applyFont="1" applyFill="1" applyAlignment="1" applyProtection="1">
      <alignment horizontal="centerContinuous"/>
      <protection/>
    </xf>
    <xf numFmtId="0" fontId="8" fillId="0" borderId="0" xfId="41" applyNumberFormat="1" applyFont="1" applyFill="1" applyAlignment="1" applyProtection="1">
      <alignment horizontal="centerContinuous"/>
      <protection/>
    </xf>
    <xf numFmtId="0" fontId="2" fillId="0" borderId="0" xfId="41" applyNumberFormat="1" applyFont="1" applyFill="1" applyAlignment="1" applyProtection="1">
      <alignment horizontal="centerContinuous"/>
      <protection/>
    </xf>
    <xf numFmtId="0" fontId="6" fillId="0" borderId="0" xfId="41" applyNumberFormat="1" applyFont="1" applyFill="1" applyAlignment="1" applyProtection="1">
      <alignment horizontal="centerContinuous"/>
      <protection/>
    </xf>
    <xf numFmtId="0" fontId="6" fillId="0" borderId="9" xfId="41" applyNumberFormat="1" applyFont="1" applyFill="1" applyBorder="1" applyAlignment="1" applyProtection="1">
      <alignment horizontal="center" vertical="center"/>
      <protection/>
    </xf>
    <xf numFmtId="0" fontId="6" fillId="0" borderId="10" xfId="41" applyFont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49" fontId="0" fillId="0" borderId="11" xfId="41" applyNumberFormat="1" applyFont="1" applyFill="1" applyBorder="1" applyAlignment="1" applyProtection="1">
      <alignment vertical="center"/>
      <protection/>
    </xf>
    <xf numFmtId="176" fontId="0" fillId="0" borderId="9" xfId="41" applyNumberFormat="1" applyFont="1" applyFill="1" applyBorder="1" applyAlignment="1" applyProtection="1">
      <alignment vertical="center"/>
      <protection/>
    </xf>
    <xf numFmtId="177" fontId="9" fillId="33" borderId="9" xfId="0" applyNumberFormat="1" applyFont="1" applyFill="1" applyBorder="1" applyAlignment="1">
      <alignment horizontal="right" vertical="center" wrapText="1"/>
    </xf>
    <xf numFmtId="4" fontId="0" fillId="0" borderId="9" xfId="41" applyNumberFormat="1" applyFont="1" applyFill="1" applyBorder="1" applyAlignment="1" applyProtection="1">
      <alignment horizontal="right" vertical="center" wrapText="1"/>
      <protection/>
    </xf>
    <xf numFmtId="4" fontId="0" fillId="0" borderId="12" xfId="41" applyNumberFormat="1" applyFont="1" applyFill="1" applyBorder="1" applyAlignment="1" applyProtection="1">
      <alignment horizontal="right" vertical="center" wrapText="1"/>
      <protection/>
    </xf>
    <xf numFmtId="4" fontId="0" fillId="0" borderId="11" xfId="41" applyNumberFormat="1" applyFont="1" applyFill="1" applyBorder="1" applyAlignment="1" applyProtection="1">
      <alignment horizontal="right" vertical="center" wrapText="1"/>
      <protection/>
    </xf>
    <xf numFmtId="0" fontId="9" fillId="33" borderId="13" xfId="0" applyNumberFormat="1" applyFont="1" applyFill="1" applyBorder="1" applyAlignment="1">
      <alignment horizontal="left" vertical="top" wrapText="1"/>
    </xf>
    <xf numFmtId="0" fontId="9" fillId="33" borderId="14" xfId="0" applyNumberFormat="1" applyFont="1" applyFill="1" applyBorder="1" applyAlignment="1">
      <alignment horizontal="left" vertical="top" wrapText="1"/>
    </xf>
    <xf numFmtId="177" fontId="9" fillId="33" borderId="14" xfId="0" applyNumberFormat="1" applyFont="1" applyFill="1" applyBorder="1" applyAlignment="1">
      <alignment horizontal="right" vertical="center" wrapText="1"/>
    </xf>
    <xf numFmtId="0" fontId="10" fillId="0" borderId="9" xfId="41" applyFill="1" applyBorder="1">
      <alignment/>
      <protection/>
    </xf>
    <xf numFmtId="0" fontId="10" fillId="0" borderId="9" xfId="41" applyBorder="1">
      <alignment/>
      <protection/>
    </xf>
    <xf numFmtId="0" fontId="0" fillId="0" borderId="15" xfId="41" applyNumberFormat="1" applyFont="1" applyFill="1" applyBorder="1" applyAlignment="1" applyProtection="1">
      <alignment horizontal="right"/>
      <protection/>
    </xf>
    <xf numFmtId="0" fontId="2" fillId="0" borderId="0" xfId="41" applyNumberFormat="1" applyFont="1" applyFill="1" applyAlignment="1" applyProtection="1">
      <alignment horizontal="left" vertical="center"/>
      <protection/>
    </xf>
    <xf numFmtId="0" fontId="11" fillId="0" borderId="0" xfId="41" applyFont="1" applyFill="1" applyAlignment="1">
      <alignment horizontal="right" vertical="center"/>
      <protection/>
    </xf>
    <xf numFmtId="0" fontId="11" fillId="0" borderId="0" xfId="41" applyFont="1" applyFill="1" applyAlignment="1">
      <alignment vertical="center"/>
      <protection/>
    </xf>
    <xf numFmtId="0" fontId="12" fillId="0" borderId="0" xfId="41" applyFont="1" applyAlignment="1">
      <alignment horizontal="right"/>
      <protection/>
    </xf>
    <xf numFmtId="0" fontId="7" fillId="0" borderId="0" xfId="41" applyFont="1" applyFill="1" applyAlignment="1">
      <alignment horizontal="centerContinuous" vertical="center"/>
      <protection/>
    </xf>
    <xf numFmtId="0" fontId="13" fillId="0" borderId="0" xfId="41" applyFont="1" applyFill="1" applyAlignment="1">
      <alignment horizontal="centerContinuous" vertical="center"/>
      <protection/>
    </xf>
    <xf numFmtId="0" fontId="11" fillId="0" borderId="0" xfId="41" applyFont="1" applyFill="1" applyAlignment="1">
      <alignment horizontal="centerContinuous" vertical="center"/>
      <protection/>
    </xf>
    <xf numFmtId="0" fontId="0" fillId="0" borderId="0" xfId="41" applyFont="1" applyFill="1">
      <alignment/>
      <protection/>
    </xf>
    <xf numFmtId="0" fontId="0" fillId="0" borderId="0" xfId="41" applyFont="1" applyFill="1" applyAlignment="1">
      <alignment horizontal="center" vertical="center"/>
      <protection/>
    </xf>
    <xf numFmtId="0" fontId="0" fillId="0" borderId="0" xfId="41" applyFont="1" applyFill="1" applyAlignment="1">
      <alignment vertical="center"/>
      <protection/>
    </xf>
    <xf numFmtId="0" fontId="0" fillId="0" borderId="0" xfId="41" applyFont="1" applyAlignment="1">
      <alignment horizontal="right"/>
      <protection/>
    </xf>
    <xf numFmtId="0" fontId="6" fillId="0" borderId="16" xfId="41" applyNumberFormat="1" applyFont="1" applyFill="1" applyBorder="1" applyAlignment="1" applyProtection="1">
      <alignment horizontal="center" vertical="center"/>
      <protection/>
    </xf>
    <xf numFmtId="0" fontId="6" fillId="0" borderId="16" xfId="41" applyNumberFormat="1" applyFont="1" applyFill="1" applyBorder="1" applyAlignment="1" applyProtection="1">
      <alignment horizontal="centerContinuous" vertical="center" wrapText="1"/>
      <protection/>
    </xf>
    <xf numFmtId="0" fontId="0" fillId="0" borderId="17" xfId="41" applyFont="1" applyFill="1" applyBorder="1" applyAlignment="1">
      <alignment vertical="center"/>
      <protection/>
    </xf>
    <xf numFmtId="4" fontId="0" fillId="0" borderId="10" xfId="41" applyNumberFormat="1" applyFont="1" applyFill="1" applyBorder="1" applyAlignment="1" applyProtection="1">
      <alignment horizontal="right" vertical="center" wrapText="1"/>
      <protection/>
    </xf>
    <xf numFmtId="4" fontId="0" fillId="0" borderId="9" xfId="40" applyNumberFormat="1" applyFont="1" applyBorder="1" applyAlignment="1">
      <alignment horizontal="right" vertical="center" wrapText="1"/>
      <protection/>
    </xf>
    <xf numFmtId="0" fontId="0" fillId="0" borderId="11" xfId="41" applyFont="1" applyBorder="1" applyAlignment="1">
      <alignment vertical="center"/>
      <protection/>
    </xf>
    <xf numFmtId="0" fontId="0" fillId="0" borderId="11" xfId="41" applyFont="1" applyBorder="1" applyAlignment="1">
      <alignment horizontal="left" vertical="center"/>
      <protection/>
    </xf>
    <xf numFmtId="0" fontId="0" fillId="0" borderId="11" xfId="41" applyFont="1" applyFill="1" applyBorder="1" applyAlignment="1">
      <alignment vertical="center"/>
      <protection/>
    </xf>
    <xf numFmtId="4" fontId="0" fillId="0" borderId="18" xfId="41" applyNumberFormat="1" applyFont="1" applyFill="1" applyBorder="1" applyAlignment="1" applyProtection="1">
      <alignment horizontal="right" vertical="center" wrapText="1"/>
      <protection/>
    </xf>
    <xf numFmtId="4" fontId="0" fillId="0" borderId="16" xfId="41" applyNumberFormat="1" applyFont="1" applyFill="1" applyBorder="1" applyAlignment="1" applyProtection="1">
      <alignment horizontal="right" vertical="center" wrapText="1"/>
      <protection/>
    </xf>
    <xf numFmtId="0" fontId="0" fillId="0" borderId="19" xfId="41" applyFont="1" applyFill="1" applyBorder="1" applyAlignment="1">
      <alignment vertical="center" wrapText="1"/>
      <protection/>
    </xf>
    <xf numFmtId="4" fontId="0" fillId="0" borderId="19" xfId="41" applyNumberFormat="1" applyFont="1" applyBorder="1" applyAlignment="1">
      <alignment vertical="center" wrapText="1"/>
      <protection/>
    </xf>
    <xf numFmtId="4" fontId="0" fillId="0" borderId="9" xfId="41" applyNumberFormat="1" applyFont="1" applyFill="1" applyBorder="1" applyAlignment="1">
      <alignment horizontal="right" vertical="center" wrapText="1"/>
      <protection/>
    </xf>
    <xf numFmtId="0" fontId="0" fillId="0" borderId="19" xfId="41" applyFont="1" applyBorder="1" applyAlignment="1">
      <alignment vertical="center" wrapText="1"/>
      <protection/>
    </xf>
    <xf numFmtId="0" fontId="0" fillId="0" borderId="9" xfId="41" applyFont="1" applyFill="1" applyBorder="1" applyAlignment="1">
      <alignment vertical="center"/>
      <protection/>
    </xf>
    <xf numFmtId="0" fontId="0" fillId="0" borderId="9" xfId="41" applyFont="1" applyBorder="1">
      <alignment/>
      <protection/>
    </xf>
    <xf numFmtId="0" fontId="0" fillId="0" borderId="9" xfId="41" applyFont="1" applyFill="1" applyBorder="1" applyAlignment="1">
      <alignment vertical="center" wrapText="1"/>
      <protection/>
    </xf>
    <xf numFmtId="4" fontId="0" fillId="0" borderId="9" xfId="41" applyNumberFormat="1" applyFont="1" applyBorder="1" applyAlignment="1">
      <alignment vertical="center" wrapText="1"/>
      <protection/>
    </xf>
    <xf numFmtId="0" fontId="0" fillId="0" borderId="9" xfId="41" applyNumberFormat="1" applyFont="1" applyFill="1" applyBorder="1" applyAlignment="1" applyProtection="1">
      <alignment horizontal="center" vertical="center"/>
      <protection/>
    </xf>
    <xf numFmtId="4" fontId="0" fillId="0" borderId="18" xfId="41" applyNumberFormat="1" applyFont="1" applyFill="1" applyBorder="1" applyAlignment="1">
      <alignment horizontal="right" vertical="center" wrapText="1"/>
      <protection/>
    </xf>
    <xf numFmtId="0" fontId="0" fillId="0" borderId="9" xfId="41" applyNumberFormat="1" applyFont="1" applyFill="1" applyBorder="1" applyAlignment="1" applyProtection="1">
      <alignment horizontal="center" vertical="center" wrapText="1"/>
      <protection/>
    </xf>
    <xf numFmtId="0" fontId="0" fillId="0" borderId="9" xfId="41" applyFont="1" applyFill="1" applyBorder="1" applyAlignment="1">
      <alignment horizontal="center" vertical="center"/>
      <protection/>
    </xf>
    <xf numFmtId="4" fontId="0" fillId="0" borderId="16" xfId="41" applyNumberFormat="1" applyFont="1" applyFill="1" applyBorder="1" applyAlignment="1">
      <alignment horizontal="right" vertical="center" wrapText="1"/>
      <protection/>
    </xf>
    <xf numFmtId="0" fontId="10" fillId="0" borderId="0" xfId="41">
      <alignment/>
      <protection/>
    </xf>
    <xf numFmtId="0" fontId="7" fillId="0" borderId="0" xfId="41" applyFont="1" applyFill="1" applyAlignment="1">
      <alignment horizontal="centerContinuous"/>
      <protection/>
    </xf>
    <xf numFmtId="0" fontId="14" fillId="0" borderId="0" xfId="41" applyFont="1" applyAlignment="1">
      <alignment horizontal="centerContinuous"/>
      <protection/>
    </xf>
    <xf numFmtId="0" fontId="6" fillId="0" borderId="0" xfId="41" applyFont="1" applyFill="1" applyAlignment="1">
      <alignment horizontal="centerContinuous"/>
      <protection/>
    </xf>
    <xf numFmtId="0" fontId="6" fillId="0" borderId="0" xfId="41" applyFont="1" applyAlignment="1">
      <alignment horizontal="centerContinuous"/>
      <protection/>
    </xf>
    <xf numFmtId="0" fontId="6" fillId="0" borderId="0" xfId="41" applyFont="1" applyAlignment="1">
      <alignment horizontal="right"/>
      <protection/>
    </xf>
    <xf numFmtId="0" fontId="6" fillId="0" borderId="10" xfId="41" applyNumberFormat="1" applyFont="1" applyFill="1" applyBorder="1" applyAlignment="1" applyProtection="1">
      <alignment horizontal="center" vertical="center"/>
      <protection/>
    </xf>
    <xf numFmtId="49" fontId="0" fillId="0" borderId="11" xfId="41" applyNumberFormat="1" applyFont="1" applyFill="1" applyBorder="1" applyAlignment="1" applyProtection="1">
      <alignment horizontal="left" vertical="center"/>
      <protection/>
    </xf>
    <xf numFmtId="176" fontId="0" fillId="0" borderId="9" xfId="41" applyNumberFormat="1" applyFont="1" applyFill="1" applyBorder="1" applyAlignment="1" applyProtection="1">
      <alignment horizontal="left" vertical="center"/>
      <protection/>
    </xf>
    <xf numFmtId="0" fontId="1" fillId="0" borderId="0" xfId="41" applyFont="1" applyFill="1">
      <alignment/>
      <protection/>
    </xf>
    <xf numFmtId="0" fontId="10" fillId="0" borderId="0" xfId="41" applyFill="1">
      <alignment/>
      <protection/>
    </xf>
    <xf numFmtId="0" fontId="2" fillId="0" borderId="0" xfId="41" applyFont="1" applyAlignment="1">
      <alignment vertical="center"/>
      <protection/>
    </xf>
    <xf numFmtId="0" fontId="12" fillId="0" borderId="0" xfId="41" applyFont="1" applyAlignment="1">
      <alignment horizontal="center" vertical="center"/>
      <protection/>
    </xf>
    <xf numFmtId="0" fontId="11" fillId="0" borderId="0" xfId="41" applyFont="1">
      <alignment/>
      <protection/>
    </xf>
    <xf numFmtId="4" fontId="0" fillId="0" borderId="19" xfId="41" applyNumberFormat="1" applyFont="1" applyFill="1" applyBorder="1" applyAlignment="1" applyProtection="1">
      <alignment horizontal="right" vertical="center" wrapText="1"/>
      <protection/>
    </xf>
    <xf numFmtId="0" fontId="12" fillId="0" borderId="0" xfId="41" applyFont="1" applyAlignment="1">
      <alignment horizontal="right" vertical="center"/>
      <protection/>
    </xf>
    <xf numFmtId="49" fontId="7" fillId="0" borderId="0" xfId="41" applyNumberFormat="1" applyFont="1" applyFill="1" applyAlignment="1" applyProtection="1">
      <alignment horizontal="centerContinuous"/>
      <protection/>
    </xf>
    <xf numFmtId="0" fontId="14" fillId="0" borderId="0" xfId="41" applyNumberFormat="1" applyFont="1" applyFill="1" applyAlignment="1" applyProtection="1">
      <alignment horizontal="centerContinuous"/>
      <protection/>
    </xf>
    <xf numFmtId="0" fontId="0" fillId="0" borderId="0" xfId="41" applyFont="1">
      <alignment/>
      <protection/>
    </xf>
    <xf numFmtId="0" fontId="0" fillId="0" borderId="0" xfId="41" applyFont="1" applyAlignment="1">
      <alignment horizontal="right" vertical="center"/>
      <protection/>
    </xf>
    <xf numFmtId="49" fontId="0" fillId="0" borderId="9" xfId="41" applyNumberFormat="1" applyFont="1" applyFill="1" applyBorder="1" applyAlignment="1" applyProtection="1">
      <alignment/>
      <protection/>
    </xf>
    <xf numFmtId="176" fontId="0" fillId="0" borderId="9" xfId="41" applyNumberFormat="1" applyFont="1" applyFill="1" applyBorder="1" applyAlignment="1" applyProtection="1">
      <alignment horizontal="center" vertical="center"/>
      <protection/>
    </xf>
    <xf numFmtId="0" fontId="9" fillId="33" borderId="14" xfId="0" applyNumberFormat="1" applyFont="1" applyFill="1" applyBorder="1" applyAlignment="1">
      <alignment horizontal="left" vertical="center" wrapText="1"/>
    </xf>
    <xf numFmtId="177" fontId="55" fillId="33" borderId="14" xfId="0" applyNumberFormat="1" applyFont="1" applyFill="1" applyBorder="1" applyAlignment="1">
      <alignment horizontal="right" vertical="center" wrapText="1"/>
    </xf>
    <xf numFmtId="0" fontId="14" fillId="0" borderId="0" xfId="41" applyFont="1" applyFill="1" applyAlignment="1">
      <alignment horizontal="centerContinuous"/>
      <protection/>
    </xf>
    <xf numFmtId="0" fontId="0" fillId="0" borderId="0" xfId="41" applyNumberFormat="1" applyFont="1" applyFill="1" applyAlignment="1" applyProtection="1">
      <alignment horizontal="right"/>
      <protection/>
    </xf>
    <xf numFmtId="177" fontId="9" fillId="33" borderId="14" xfId="0" applyNumberFormat="1" applyFont="1" applyFill="1" applyBorder="1" applyAlignment="1">
      <alignment horizontal="right" vertical="top" wrapText="1"/>
    </xf>
    <xf numFmtId="0" fontId="10" fillId="0" borderId="0" xfId="41" applyFont="1" applyFill="1" applyAlignment="1">
      <alignment/>
      <protection/>
    </xf>
    <xf numFmtId="0" fontId="9" fillId="33" borderId="14" xfId="0" applyNumberFormat="1" applyFont="1" applyFill="1" applyBorder="1" applyAlignment="1">
      <alignment horizontal="right" vertical="top" wrapText="1"/>
    </xf>
    <xf numFmtId="0" fontId="11" fillId="0" borderId="0" xfId="40" applyFont="1" applyAlignment="1">
      <alignment wrapText="1"/>
      <protection/>
    </xf>
    <xf numFmtId="0" fontId="11" fillId="0" borderId="0" xfId="40" applyFont="1">
      <alignment/>
      <protection/>
    </xf>
    <xf numFmtId="0" fontId="7" fillId="0" borderId="0" xfId="40" applyNumberFormat="1" applyFont="1" applyFill="1" applyAlignment="1" applyProtection="1">
      <alignment horizontal="centerContinuous"/>
      <protection/>
    </xf>
    <xf numFmtId="0" fontId="11" fillId="0" borderId="0" xfId="40" applyFont="1" applyAlignment="1">
      <alignment horizontal="centerContinuous"/>
      <protection/>
    </xf>
    <xf numFmtId="0" fontId="11" fillId="0" borderId="0" xfId="40" applyFont="1" applyFill="1" applyAlignment="1">
      <alignment wrapText="1"/>
      <protection/>
    </xf>
    <xf numFmtId="0" fontId="0" fillId="0" borderId="0" xfId="40" applyFont="1" applyFill="1" applyAlignment="1">
      <alignment wrapText="1"/>
      <protection/>
    </xf>
    <xf numFmtId="0" fontId="0" fillId="0" borderId="0" xfId="40" applyFont="1" applyAlignment="1">
      <alignment wrapText="1"/>
      <protection/>
    </xf>
    <xf numFmtId="0" fontId="0" fillId="0" borderId="0" xfId="40" applyNumberFormat="1" applyFont="1" applyFill="1" applyAlignment="1" applyProtection="1">
      <alignment horizontal="right"/>
      <protection/>
    </xf>
    <xf numFmtId="0" fontId="6" fillId="0" borderId="16" xfId="40" applyNumberFormat="1" applyFont="1" applyFill="1" applyBorder="1" applyAlignment="1" applyProtection="1">
      <alignment horizontal="center" vertical="center" wrapText="1"/>
      <protection/>
    </xf>
    <xf numFmtId="0" fontId="0" fillId="0" borderId="16" xfId="40" applyFont="1" applyBorder="1" applyAlignment="1">
      <alignment horizontal="center" vertical="center"/>
      <protection/>
    </xf>
    <xf numFmtId="4" fontId="0" fillId="0" borderId="10" xfId="40" applyNumberFormat="1" applyFont="1" applyFill="1" applyBorder="1" applyAlignment="1">
      <alignment horizontal="right" vertical="center" wrapText="1"/>
      <protection/>
    </xf>
    <xf numFmtId="4" fontId="0" fillId="0" borderId="16" xfId="40" applyNumberFormat="1" applyFont="1" applyBorder="1" applyAlignment="1">
      <alignment horizontal="left" vertical="center"/>
      <protection/>
    </xf>
    <xf numFmtId="4" fontId="0" fillId="0" borderId="16" xfId="40" applyNumberFormat="1" applyFont="1" applyBorder="1" applyAlignment="1">
      <alignment horizontal="right" vertical="center"/>
      <protection/>
    </xf>
    <xf numFmtId="0" fontId="0" fillId="0" borderId="11" xfId="40" applyFont="1" applyFill="1" applyBorder="1" applyAlignment="1">
      <alignment horizontal="left" vertical="center"/>
      <protection/>
    </xf>
    <xf numFmtId="4" fontId="0" fillId="0" borderId="18" xfId="40" applyNumberFormat="1" applyFont="1" applyFill="1" applyBorder="1" applyAlignment="1" applyProtection="1">
      <alignment horizontal="right" vertical="center" wrapText="1"/>
      <protection/>
    </xf>
    <xf numFmtId="4" fontId="0" fillId="0" borderId="9" xfId="40" applyNumberFormat="1" applyFont="1" applyFill="1" applyBorder="1" applyAlignment="1" applyProtection="1">
      <alignment horizontal="right" vertical="center" wrapText="1"/>
      <protection/>
    </xf>
    <xf numFmtId="0" fontId="0" fillId="0" borderId="11" xfId="40" applyFont="1" applyBorder="1" applyAlignment="1">
      <alignment horizontal="left" vertical="center"/>
      <protection/>
    </xf>
    <xf numFmtId="4" fontId="0" fillId="0" borderId="16" xfId="40" applyNumberFormat="1" applyFont="1" applyFill="1" applyBorder="1" applyAlignment="1" applyProtection="1">
      <alignment horizontal="right" vertical="center" wrapText="1"/>
      <protection/>
    </xf>
    <xf numFmtId="0" fontId="0" fillId="0" borderId="9" xfId="40" applyFont="1" applyBorder="1" applyAlignment="1">
      <alignment horizontal="center" vertical="center"/>
      <protection/>
    </xf>
    <xf numFmtId="4" fontId="0" fillId="0" borderId="19" xfId="40" applyNumberFormat="1" applyFont="1" applyFill="1" applyBorder="1" applyAlignment="1">
      <alignment horizontal="left" vertical="center" wrapText="1"/>
      <protection/>
    </xf>
    <xf numFmtId="4" fontId="0" fillId="0" borderId="9" xfId="40" applyNumberFormat="1" applyFont="1" applyBorder="1" applyAlignment="1">
      <alignment horizontal="center" vertical="center"/>
      <protection/>
    </xf>
    <xf numFmtId="4" fontId="0" fillId="0" borderId="9" xfId="40" applyNumberFormat="1" applyFont="1" applyFill="1" applyBorder="1" applyAlignment="1">
      <alignment horizontal="left" vertical="center" wrapText="1"/>
      <protection/>
    </xf>
    <xf numFmtId="4" fontId="0" fillId="0" borderId="9" xfId="40" applyNumberFormat="1" applyFont="1" applyFill="1" applyBorder="1" applyAlignment="1">
      <alignment horizontal="right" vertical="center" wrapText="1"/>
      <protection/>
    </xf>
    <xf numFmtId="4" fontId="0" fillId="0" borderId="9" xfId="40" applyNumberFormat="1" applyFont="1" applyFill="1" applyBorder="1" applyAlignment="1" applyProtection="1">
      <alignment horizontal="right" vertical="center"/>
      <protection/>
    </xf>
    <xf numFmtId="4" fontId="0" fillId="0" borderId="9" xfId="40" applyNumberFormat="1" applyFont="1" applyBorder="1" applyAlignment="1">
      <alignment horizontal="right" vertical="center"/>
      <protection/>
    </xf>
    <xf numFmtId="4" fontId="0" fillId="0" borderId="9" xfId="40" applyNumberFormat="1" applyFont="1" applyFill="1" applyBorder="1" applyAlignment="1">
      <alignment horizontal="right" vertical="center"/>
      <protection/>
    </xf>
    <xf numFmtId="4" fontId="0" fillId="0" borderId="9" xfId="40" applyNumberFormat="1" applyFont="1" applyFill="1" applyBorder="1" applyAlignment="1">
      <alignment horizontal="center" vertical="center"/>
      <protection/>
    </xf>
    <xf numFmtId="0" fontId="10" fillId="0" borderId="20" xfId="40" applyBorder="1" applyAlignment="1">
      <alignment wrapText="1"/>
      <protection/>
    </xf>
    <xf numFmtId="0" fontId="10" fillId="0" borderId="0" xfId="40" applyAlignment="1">
      <alignment wrapText="1"/>
      <protection/>
    </xf>
    <xf numFmtId="0" fontId="10" fillId="0" borderId="0" xfId="40">
      <alignment/>
      <protection/>
    </xf>
    <xf numFmtId="0" fontId="6" fillId="0" borderId="9" xfId="40" applyNumberFormat="1" applyFont="1" applyFill="1" applyBorder="1" applyAlignment="1" applyProtection="1">
      <alignment horizontal="center" vertical="center" wrapText="1"/>
      <protection/>
    </xf>
    <xf numFmtId="0" fontId="6" fillId="0" borderId="9" xfId="41" applyNumberFormat="1" applyFont="1" applyFill="1" applyBorder="1" applyAlignment="1" applyProtection="1">
      <alignment horizontal="center" vertical="center"/>
      <protection/>
    </xf>
    <xf numFmtId="0" fontId="6" fillId="0" borderId="9" xfId="41" applyNumberFormat="1" applyFont="1" applyFill="1" applyBorder="1" applyAlignment="1" applyProtection="1">
      <alignment horizontal="center" vertical="center" wrapText="1"/>
      <protection/>
    </xf>
    <xf numFmtId="0" fontId="6" fillId="0" borderId="18" xfId="41" applyNumberFormat="1" applyFont="1" applyFill="1" applyBorder="1" applyAlignment="1" applyProtection="1">
      <alignment horizontal="center" vertical="center"/>
      <protection/>
    </xf>
    <xf numFmtId="0" fontId="6" fillId="0" borderId="11" xfId="41" applyNumberFormat="1" applyFont="1" applyFill="1" applyBorder="1" applyAlignment="1" applyProtection="1">
      <alignment horizontal="center" vertical="center"/>
      <protection/>
    </xf>
    <xf numFmtId="0" fontId="6" fillId="0" borderId="11" xfId="41" applyNumberFormat="1" applyFont="1" applyFill="1" applyBorder="1" applyAlignment="1" applyProtection="1">
      <alignment horizontal="center" vertical="center" wrapText="1"/>
      <protection/>
    </xf>
    <xf numFmtId="0" fontId="6" fillId="0" borderId="19" xfId="41" applyNumberFormat="1" applyFont="1" applyFill="1" applyBorder="1" applyAlignment="1" applyProtection="1">
      <alignment horizontal="center" vertical="center" wrapText="1"/>
      <protection/>
    </xf>
    <xf numFmtId="0" fontId="6" fillId="0" borderId="18" xfId="41" applyNumberFormat="1" applyFont="1" applyFill="1" applyBorder="1" applyAlignment="1" applyProtection="1">
      <alignment horizontal="center" vertical="center" wrapText="1"/>
      <protection/>
    </xf>
    <xf numFmtId="0" fontId="6" fillId="0" borderId="16" xfId="41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1">
      <selection activeCell="A2" sqref="A2"/>
    </sheetView>
  </sheetViews>
  <sheetFormatPr defaultColWidth="9.00390625" defaultRowHeight="14.25"/>
  <cols>
    <col min="1" max="7" width="22.375" style="0" customWidth="1"/>
  </cols>
  <sheetData>
    <row r="1" spans="1:8" ht="14.25">
      <c r="A1" s="1" t="s">
        <v>0</v>
      </c>
      <c r="B1" s="90"/>
      <c r="C1" s="90"/>
      <c r="D1" s="90"/>
      <c r="E1" s="90"/>
      <c r="F1" s="90"/>
      <c r="G1" s="90"/>
      <c r="H1" s="91"/>
    </row>
    <row r="2" spans="1:8" ht="33">
      <c r="A2" s="92" t="s">
        <v>1</v>
      </c>
      <c r="B2" s="93"/>
      <c r="C2" s="93"/>
      <c r="D2" s="93"/>
      <c r="E2" s="93"/>
      <c r="F2" s="93"/>
      <c r="G2" s="93"/>
      <c r="H2" s="91"/>
    </row>
    <row r="3" spans="1:8" ht="14.25">
      <c r="A3" s="94"/>
      <c r="B3" s="90"/>
      <c r="C3" s="90"/>
      <c r="D3" s="90"/>
      <c r="E3" s="90"/>
      <c r="F3" s="90"/>
      <c r="G3" s="90"/>
      <c r="H3" s="91"/>
    </row>
    <row r="4" spans="1:8" ht="14.25">
      <c r="A4" s="95"/>
      <c r="B4" s="96"/>
      <c r="C4" s="96"/>
      <c r="D4" s="96"/>
      <c r="E4" s="96"/>
      <c r="F4" s="96"/>
      <c r="G4" s="97" t="s">
        <v>2</v>
      </c>
      <c r="H4" s="91"/>
    </row>
    <row r="5" spans="1:8" ht="14.25">
      <c r="A5" s="120" t="s">
        <v>3</v>
      </c>
      <c r="B5" s="120"/>
      <c r="C5" s="120" t="s">
        <v>4</v>
      </c>
      <c r="D5" s="120"/>
      <c r="E5" s="120"/>
      <c r="F5" s="120"/>
      <c r="G5" s="120"/>
      <c r="H5" s="91"/>
    </row>
    <row r="6" spans="1:8" ht="28.5">
      <c r="A6" s="98" t="s">
        <v>5</v>
      </c>
      <c r="B6" s="98" t="s">
        <v>6</v>
      </c>
      <c r="C6" s="98" t="s">
        <v>5</v>
      </c>
      <c r="D6" s="98" t="s">
        <v>7</v>
      </c>
      <c r="E6" s="98" t="s">
        <v>8</v>
      </c>
      <c r="F6" s="98" t="s">
        <v>9</v>
      </c>
      <c r="G6" s="98" t="s">
        <v>10</v>
      </c>
      <c r="H6" s="91"/>
    </row>
    <row r="7" spans="1:8" ht="14.25">
      <c r="A7" s="99" t="s">
        <v>11</v>
      </c>
      <c r="B7" s="100">
        <v>41265469</v>
      </c>
      <c r="C7" s="101" t="s">
        <v>12</v>
      </c>
      <c r="D7" s="102">
        <v>41265469</v>
      </c>
      <c r="E7" s="102">
        <v>41265469</v>
      </c>
      <c r="F7" s="102"/>
      <c r="G7" s="102"/>
      <c r="H7" s="91"/>
    </row>
    <row r="8" spans="1:8" ht="14.25">
      <c r="A8" s="103" t="s">
        <v>13</v>
      </c>
      <c r="B8" s="104">
        <v>41265469</v>
      </c>
      <c r="C8" s="22" t="s">
        <v>14</v>
      </c>
      <c r="D8" s="42">
        <v>32809394</v>
      </c>
      <c r="E8" s="42">
        <v>32809394</v>
      </c>
      <c r="F8" s="42"/>
      <c r="G8" s="42"/>
      <c r="H8" s="91"/>
    </row>
    <row r="9" spans="1:8" ht="14.25">
      <c r="A9" s="103" t="s">
        <v>15</v>
      </c>
      <c r="B9" s="105"/>
      <c r="C9" s="22" t="s">
        <v>16</v>
      </c>
      <c r="D9" s="42">
        <v>101461</v>
      </c>
      <c r="E9" s="42">
        <v>101461</v>
      </c>
      <c r="F9" s="42"/>
      <c r="G9" s="42"/>
      <c r="H9" s="91"/>
    </row>
    <row r="10" spans="1:8" ht="14.25">
      <c r="A10" s="106" t="s">
        <v>17</v>
      </c>
      <c r="B10" s="107"/>
      <c r="C10" s="22" t="s">
        <v>18</v>
      </c>
      <c r="D10" s="42">
        <v>5681480</v>
      </c>
      <c r="E10" s="42">
        <v>5681480</v>
      </c>
      <c r="F10" s="42"/>
      <c r="G10" s="42"/>
      <c r="H10" s="91"/>
    </row>
    <row r="11" spans="1:8" ht="14.25">
      <c r="A11" s="108" t="s">
        <v>19</v>
      </c>
      <c r="B11" s="100"/>
      <c r="C11" s="22" t="s">
        <v>20</v>
      </c>
      <c r="D11" s="42">
        <v>1108380</v>
      </c>
      <c r="E11" s="42">
        <v>1108380</v>
      </c>
      <c r="F11" s="42"/>
      <c r="G11" s="42"/>
      <c r="H11" s="91"/>
    </row>
    <row r="12" spans="1:8" ht="14.25">
      <c r="A12" s="106" t="s">
        <v>13</v>
      </c>
      <c r="B12" s="104">
        <v>7309.94</v>
      </c>
      <c r="C12" s="22" t="s">
        <v>21</v>
      </c>
      <c r="D12" s="42">
        <v>1564754</v>
      </c>
      <c r="E12" s="42">
        <v>1564754</v>
      </c>
      <c r="F12" s="42"/>
      <c r="G12" s="42"/>
      <c r="H12" s="91"/>
    </row>
    <row r="13" spans="1:8" ht="14.25">
      <c r="A13" s="106" t="s">
        <v>15</v>
      </c>
      <c r="B13" s="105"/>
      <c r="C13" s="109"/>
      <c r="D13" s="42"/>
      <c r="E13" s="42"/>
      <c r="F13" s="42"/>
      <c r="G13" s="42"/>
      <c r="H13" s="91"/>
    </row>
    <row r="14" spans="1:8" ht="14.25">
      <c r="A14" s="103" t="s">
        <v>17</v>
      </c>
      <c r="B14" s="107"/>
      <c r="C14" s="109"/>
      <c r="D14" s="42"/>
      <c r="E14" s="42"/>
      <c r="F14" s="42"/>
      <c r="G14" s="42"/>
      <c r="H14" s="91"/>
    </row>
    <row r="15" spans="1:8" ht="14.25">
      <c r="A15" s="108"/>
      <c r="B15" s="110"/>
      <c r="C15" s="111"/>
      <c r="D15" s="112"/>
      <c r="E15" s="112"/>
      <c r="F15" s="112"/>
      <c r="G15" s="112"/>
      <c r="H15" s="91"/>
    </row>
    <row r="16" spans="1:8" ht="14.25">
      <c r="A16" s="108"/>
      <c r="B16" s="110"/>
      <c r="C16" s="110" t="s">
        <v>22</v>
      </c>
      <c r="D16" s="113">
        <f>E16+F16+G16</f>
        <v>7309.939999997616</v>
      </c>
      <c r="E16" s="114">
        <f>B8+B12-E7</f>
        <v>7309.939999997616</v>
      </c>
      <c r="F16" s="114">
        <f>B9+B13-F7</f>
        <v>0</v>
      </c>
      <c r="G16" s="114">
        <f>B10+B14-G7</f>
        <v>0</v>
      </c>
      <c r="H16" s="91"/>
    </row>
    <row r="17" spans="1:8" ht="14.25">
      <c r="A17" s="108"/>
      <c r="B17" s="110"/>
      <c r="C17" s="110"/>
      <c r="D17" s="114"/>
      <c r="E17" s="114"/>
      <c r="F17" s="114"/>
      <c r="G17" s="115"/>
      <c r="H17" s="91"/>
    </row>
    <row r="18" spans="1:8" ht="14.25">
      <c r="A18" s="108" t="s">
        <v>23</v>
      </c>
      <c r="B18" s="116">
        <f>B7+B11</f>
        <v>41265469</v>
      </c>
      <c r="C18" s="116" t="s">
        <v>24</v>
      </c>
      <c r="D18" s="114">
        <f>SUM(D7+D16)</f>
        <v>41272778.94</v>
      </c>
      <c r="E18" s="114">
        <f>SUM(E7+E16)</f>
        <v>41272778.94</v>
      </c>
      <c r="F18" s="114">
        <f>SUM(F7+F16)</f>
        <v>0</v>
      </c>
      <c r="G18" s="114">
        <f>SUM(G7+G16)</f>
        <v>0</v>
      </c>
      <c r="H18" s="91"/>
    </row>
    <row r="19" spans="1:8" ht="14.25">
      <c r="A19" s="117"/>
      <c r="B19" s="117"/>
      <c r="C19" s="117"/>
      <c r="D19" s="117"/>
      <c r="E19" s="117"/>
      <c r="F19" s="117"/>
      <c r="G19" s="118"/>
      <c r="H19" s="119"/>
    </row>
    <row r="20" spans="1:8" ht="14.25">
      <c r="A20" s="118"/>
      <c r="B20" s="118"/>
      <c r="C20" s="118"/>
      <c r="D20" s="118"/>
      <c r="E20" s="118"/>
      <c r="F20" s="118"/>
      <c r="G20" s="118"/>
      <c r="H20" s="119"/>
    </row>
    <row r="21" spans="1:8" ht="14.25">
      <c r="A21" s="118"/>
      <c r="B21" s="118"/>
      <c r="C21" s="118"/>
      <c r="D21" s="118"/>
      <c r="E21" s="118"/>
      <c r="F21" s="118"/>
      <c r="G21" s="118"/>
      <c r="H21" s="119"/>
    </row>
    <row r="22" spans="1:8" ht="14.25">
      <c r="A22" s="118"/>
      <c r="B22" s="118"/>
      <c r="C22" s="118"/>
      <c r="D22" s="118"/>
      <c r="E22" s="118"/>
      <c r="F22" s="118"/>
      <c r="G22" s="118"/>
      <c r="H22" s="119"/>
    </row>
    <row r="23" spans="1:8" ht="14.25">
      <c r="A23" s="118"/>
      <c r="B23" s="118"/>
      <c r="C23" s="118"/>
      <c r="D23" s="118"/>
      <c r="E23" s="118"/>
      <c r="F23" s="118"/>
      <c r="G23" s="118"/>
      <c r="H23" s="119"/>
    </row>
  </sheetData>
  <sheetProtection/>
  <mergeCells count="2">
    <mergeCell ref="A5:B5"/>
    <mergeCell ref="C5:G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workbookViewId="0" topLeftCell="A1">
      <selection activeCell="B33" sqref="B33"/>
    </sheetView>
  </sheetViews>
  <sheetFormatPr defaultColWidth="9.00390625" defaultRowHeight="14.25"/>
  <cols>
    <col min="1" max="5" width="32.375" style="0" customWidth="1"/>
  </cols>
  <sheetData>
    <row r="1" spans="1:7" ht="14.25">
      <c r="A1" s="27" t="s">
        <v>25</v>
      </c>
      <c r="B1" s="61"/>
      <c r="C1" s="61"/>
      <c r="D1" s="61"/>
      <c r="E1" s="61"/>
      <c r="F1" s="61"/>
      <c r="G1" s="61"/>
    </row>
    <row r="2" spans="1:7" ht="33">
      <c r="A2" s="77" t="s">
        <v>26</v>
      </c>
      <c r="B2" s="63"/>
      <c r="C2" s="63"/>
      <c r="D2" s="63"/>
      <c r="E2" s="63"/>
      <c r="F2" s="61"/>
      <c r="G2" s="61"/>
    </row>
    <row r="3" spans="1:7" ht="14.25">
      <c r="A3" s="85"/>
      <c r="B3" s="63"/>
      <c r="C3" s="63"/>
      <c r="D3" s="63"/>
      <c r="E3" s="63"/>
      <c r="F3" s="61"/>
      <c r="G3" s="61"/>
    </row>
    <row r="4" spans="1:7" ht="14.25">
      <c r="A4" s="34"/>
      <c r="B4" s="79"/>
      <c r="C4" s="79"/>
      <c r="D4" s="79"/>
      <c r="E4" s="86" t="s">
        <v>2</v>
      </c>
      <c r="F4" s="61"/>
      <c r="G4" s="61"/>
    </row>
    <row r="5" spans="1:7" ht="14.25">
      <c r="A5" s="121" t="s">
        <v>27</v>
      </c>
      <c r="B5" s="121"/>
      <c r="C5" s="121" t="s">
        <v>28</v>
      </c>
      <c r="D5" s="121"/>
      <c r="E5" s="121"/>
      <c r="F5" s="61"/>
      <c r="G5" s="61"/>
    </row>
    <row r="6" spans="1:7" ht="14.25">
      <c r="A6" s="38" t="s">
        <v>29</v>
      </c>
      <c r="B6" s="38" t="s">
        <v>30</v>
      </c>
      <c r="C6" s="38" t="s">
        <v>31</v>
      </c>
      <c r="D6" s="38" t="s">
        <v>32</v>
      </c>
      <c r="E6" s="38" t="s">
        <v>33</v>
      </c>
      <c r="F6" s="61"/>
      <c r="G6" s="61"/>
    </row>
    <row r="7" spans="1:7" ht="14.25">
      <c r="A7" s="21" t="s">
        <v>34</v>
      </c>
      <c r="B7" s="22" t="s">
        <v>35</v>
      </c>
      <c r="C7" s="23">
        <v>41265469</v>
      </c>
      <c r="D7" s="23">
        <v>38205469</v>
      </c>
      <c r="E7" s="87">
        <v>3060000</v>
      </c>
      <c r="F7" s="88"/>
      <c r="G7" s="88"/>
    </row>
    <row r="8" spans="1:7" ht="14.25">
      <c r="A8" s="21" t="s">
        <v>36</v>
      </c>
      <c r="B8" s="22" t="s">
        <v>14</v>
      </c>
      <c r="C8" s="23">
        <v>32809394</v>
      </c>
      <c r="D8" s="23">
        <v>32809394</v>
      </c>
      <c r="E8" s="87"/>
      <c r="F8" s="88"/>
      <c r="G8" s="88"/>
    </row>
    <row r="9" spans="1:7" ht="14.25">
      <c r="A9" s="21" t="s">
        <v>37</v>
      </c>
      <c r="B9" s="22" t="s">
        <v>38</v>
      </c>
      <c r="C9" s="23">
        <v>32809394</v>
      </c>
      <c r="D9" s="23">
        <v>32809394</v>
      </c>
      <c r="E9" s="87"/>
      <c r="F9" s="88"/>
      <c r="G9" s="88"/>
    </row>
    <row r="10" spans="1:7" ht="14.25">
      <c r="A10" s="21" t="s">
        <v>39</v>
      </c>
      <c r="B10" s="22" t="s">
        <v>40</v>
      </c>
      <c r="C10" s="23">
        <v>29201349</v>
      </c>
      <c r="D10" s="23">
        <v>29201349</v>
      </c>
      <c r="E10" s="89"/>
      <c r="F10" s="88"/>
      <c r="G10" s="88"/>
    </row>
    <row r="11" spans="1:7" ht="14.25">
      <c r="A11" s="21" t="s">
        <v>41</v>
      </c>
      <c r="B11" s="22" t="s">
        <v>42</v>
      </c>
      <c r="C11" s="23">
        <v>3060000</v>
      </c>
      <c r="D11" s="23"/>
      <c r="E11" s="87">
        <v>3060000</v>
      </c>
      <c r="F11" s="88"/>
      <c r="G11" s="88"/>
    </row>
    <row r="12" spans="1:7" ht="14.25">
      <c r="A12" s="21" t="s">
        <v>43</v>
      </c>
      <c r="B12" s="22" t="s">
        <v>44</v>
      </c>
      <c r="C12" s="23">
        <v>548045</v>
      </c>
      <c r="D12" s="23">
        <v>548045</v>
      </c>
      <c r="E12" s="89"/>
      <c r="F12" s="88"/>
      <c r="G12" s="88"/>
    </row>
    <row r="13" spans="1:7" ht="14.25">
      <c r="A13" s="21" t="s">
        <v>45</v>
      </c>
      <c r="B13" s="22" t="s">
        <v>16</v>
      </c>
      <c r="C13" s="23">
        <v>101461</v>
      </c>
      <c r="D13" s="23">
        <v>101461</v>
      </c>
      <c r="E13" s="89"/>
      <c r="F13" s="88"/>
      <c r="G13" s="88"/>
    </row>
    <row r="14" spans="1:7" ht="14.25">
      <c r="A14" s="21" t="s">
        <v>46</v>
      </c>
      <c r="B14" s="22" t="s">
        <v>47</v>
      </c>
      <c r="C14" s="23">
        <v>101461</v>
      </c>
      <c r="D14" s="23">
        <v>101461</v>
      </c>
      <c r="E14" s="89"/>
      <c r="F14" s="88"/>
      <c r="G14" s="88"/>
    </row>
    <row r="15" spans="1:7" ht="14.25">
      <c r="A15" s="21" t="s">
        <v>48</v>
      </c>
      <c r="B15" s="22" t="s">
        <v>49</v>
      </c>
      <c r="C15" s="23">
        <v>101461</v>
      </c>
      <c r="D15" s="23">
        <v>101461</v>
      </c>
      <c r="E15" s="89"/>
      <c r="F15" s="88"/>
      <c r="G15" s="88"/>
    </row>
    <row r="16" spans="1:7" ht="14.25">
      <c r="A16" s="21" t="s">
        <v>50</v>
      </c>
      <c r="B16" s="22" t="s">
        <v>18</v>
      </c>
      <c r="C16" s="23">
        <v>5681480</v>
      </c>
      <c r="D16" s="23">
        <v>5681480</v>
      </c>
      <c r="E16" s="89"/>
      <c r="F16" s="88"/>
      <c r="G16" s="88"/>
    </row>
    <row r="17" spans="1:7" ht="14.25">
      <c r="A17" s="21" t="s">
        <v>51</v>
      </c>
      <c r="B17" s="22" t="s">
        <v>52</v>
      </c>
      <c r="C17" s="23">
        <v>5681480</v>
      </c>
      <c r="D17" s="23">
        <v>5681480</v>
      </c>
      <c r="E17" s="89"/>
      <c r="F17" s="88"/>
      <c r="G17" s="88"/>
    </row>
    <row r="18" spans="1:7" ht="14.25">
      <c r="A18" s="21" t="s">
        <v>53</v>
      </c>
      <c r="B18" s="22" t="s">
        <v>54</v>
      </c>
      <c r="C18" s="23">
        <v>114279</v>
      </c>
      <c r="D18" s="23">
        <v>114279</v>
      </c>
      <c r="E18" s="89"/>
      <c r="F18" s="88"/>
      <c r="G18" s="88"/>
    </row>
    <row r="19" spans="1:7" ht="14.25">
      <c r="A19" s="21" t="s">
        <v>55</v>
      </c>
      <c r="B19" s="22" t="s">
        <v>56</v>
      </c>
      <c r="C19" s="23">
        <v>2064067</v>
      </c>
      <c r="D19" s="23">
        <v>2064067</v>
      </c>
      <c r="E19" s="89"/>
      <c r="F19" s="88"/>
      <c r="G19" s="88"/>
    </row>
    <row r="20" spans="1:7" ht="14.25">
      <c r="A20" s="21" t="s">
        <v>57</v>
      </c>
      <c r="B20" s="22" t="s">
        <v>58</v>
      </c>
      <c r="C20" s="23">
        <v>1032034</v>
      </c>
      <c r="D20" s="23">
        <v>1032034</v>
      </c>
      <c r="E20" s="89"/>
      <c r="F20" s="88"/>
      <c r="G20" s="88"/>
    </row>
    <row r="21" spans="1:7" ht="14.25">
      <c r="A21" s="21" t="s">
        <v>59</v>
      </c>
      <c r="B21" s="22" t="s">
        <v>60</v>
      </c>
      <c r="C21" s="23">
        <v>2471100</v>
      </c>
      <c r="D21" s="23">
        <v>2471100</v>
      </c>
      <c r="E21" s="89"/>
      <c r="F21" s="88"/>
      <c r="G21" s="88"/>
    </row>
    <row r="22" spans="1:7" ht="14.25">
      <c r="A22" s="21" t="s">
        <v>61</v>
      </c>
      <c r="B22" s="22" t="s">
        <v>20</v>
      </c>
      <c r="C22" s="23">
        <v>1108380</v>
      </c>
      <c r="D22" s="23">
        <v>1108380</v>
      </c>
      <c r="E22" s="89"/>
      <c r="F22" s="88"/>
      <c r="G22" s="88"/>
    </row>
    <row r="23" spans="1:7" ht="14.25">
      <c r="A23" s="21" t="s">
        <v>62</v>
      </c>
      <c r="B23" s="22" t="s">
        <v>63</v>
      </c>
      <c r="C23" s="23">
        <v>1108380</v>
      </c>
      <c r="D23" s="23">
        <v>1108380</v>
      </c>
      <c r="E23" s="89"/>
      <c r="F23" s="88"/>
      <c r="G23" s="88"/>
    </row>
    <row r="24" spans="1:7" ht="14.25">
      <c r="A24" s="21" t="s">
        <v>64</v>
      </c>
      <c r="B24" s="22" t="s">
        <v>65</v>
      </c>
      <c r="C24" s="23">
        <v>1085925</v>
      </c>
      <c r="D24" s="23">
        <v>1085925</v>
      </c>
      <c r="E24" s="89"/>
      <c r="F24" s="88"/>
      <c r="G24" s="88"/>
    </row>
    <row r="25" spans="1:7" ht="14.25">
      <c r="A25" s="21" t="s">
        <v>66</v>
      </c>
      <c r="B25" s="22" t="s">
        <v>67</v>
      </c>
      <c r="C25" s="23">
        <v>22455</v>
      </c>
      <c r="D25" s="23">
        <v>22455</v>
      </c>
      <c r="E25" s="89"/>
      <c r="F25" s="88"/>
      <c r="G25" s="88"/>
    </row>
    <row r="26" spans="1:7" ht="14.25">
      <c r="A26" s="21" t="s">
        <v>68</v>
      </c>
      <c r="B26" s="22" t="s">
        <v>21</v>
      </c>
      <c r="C26" s="23">
        <v>1564754</v>
      </c>
      <c r="D26" s="23">
        <v>1564754</v>
      </c>
      <c r="E26" s="89"/>
      <c r="F26" s="88"/>
      <c r="G26" s="88"/>
    </row>
    <row r="27" spans="1:7" ht="14.25">
      <c r="A27" s="21" t="s">
        <v>69</v>
      </c>
      <c r="B27" s="22" t="s">
        <v>70</v>
      </c>
      <c r="C27" s="23">
        <v>1564754</v>
      </c>
      <c r="D27" s="23">
        <v>1564754</v>
      </c>
      <c r="E27" s="89"/>
      <c r="F27" s="88"/>
      <c r="G27" s="88"/>
    </row>
    <row r="28" spans="1:7" ht="14.25">
      <c r="A28" s="21" t="s">
        <v>71</v>
      </c>
      <c r="B28" s="22" t="s">
        <v>72</v>
      </c>
      <c r="C28" s="23">
        <v>1564754</v>
      </c>
      <c r="D28" s="23">
        <v>1564754</v>
      </c>
      <c r="E28" s="89"/>
      <c r="F28" s="88"/>
      <c r="G28" s="88"/>
    </row>
    <row r="29" spans="1:7" ht="14.25">
      <c r="A29" s="70" t="s">
        <v>73</v>
      </c>
      <c r="B29" s="71"/>
      <c r="C29" s="71"/>
      <c r="D29" s="71"/>
      <c r="E29" s="71"/>
      <c r="F29" s="61"/>
      <c r="G29" s="61"/>
    </row>
    <row r="30" spans="1:7" ht="14.25">
      <c r="A30" s="71"/>
      <c r="B30" s="71"/>
      <c r="C30" s="71"/>
      <c r="D30" s="71"/>
      <c r="E30" s="71"/>
      <c r="F30" s="61"/>
      <c r="G30" s="61"/>
    </row>
    <row r="31" spans="1:7" ht="14.25">
      <c r="A31" s="71"/>
      <c r="B31" s="71"/>
      <c r="C31" s="71"/>
      <c r="D31" s="71"/>
      <c r="E31" s="71"/>
      <c r="F31" s="61"/>
      <c r="G31" s="61"/>
    </row>
  </sheetData>
  <sheetProtection/>
  <mergeCells count="2">
    <mergeCell ref="A5:B5"/>
    <mergeCell ref="C5:E5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SheetLayoutView="100" workbookViewId="0" topLeftCell="A1">
      <selection activeCell="D65" sqref="D65"/>
    </sheetView>
  </sheetViews>
  <sheetFormatPr defaultColWidth="9.00390625" defaultRowHeight="14.25"/>
  <cols>
    <col min="1" max="5" width="23.375" style="0" customWidth="1"/>
  </cols>
  <sheetData>
    <row r="1" spans="1:5" ht="14.25">
      <c r="A1" s="27" t="s">
        <v>74</v>
      </c>
      <c r="B1" s="61"/>
      <c r="C1" s="61"/>
      <c r="D1" s="61"/>
      <c r="E1" s="76"/>
    </row>
    <row r="2" spans="1:5" ht="33">
      <c r="A2" s="77" t="s">
        <v>75</v>
      </c>
      <c r="B2" s="78"/>
      <c r="C2" s="78"/>
      <c r="D2" s="78"/>
      <c r="E2" s="78"/>
    </row>
    <row r="3" spans="1:5" ht="14.25">
      <c r="A3" s="78"/>
      <c r="B3" s="78"/>
      <c r="C3" s="78"/>
      <c r="D3" s="78"/>
      <c r="E3" s="78"/>
    </row>
    <row r="4" spans="1:5" ht="14.25">
      <c r="A4" s="34"/>
      <c r="B4" s="79"/>
      <c r="C4" s="79"/>
      <c r="D4" s="79"/>
      <c r="E4" s="80" t="s">
        <v>2</v>
      </c>
    </row>
    <row r="5" spans="1:5" ht="14.25">
      <c r="A5" s="121" t="s">
        <v>76</v>
      </c>
      <c r="B5" s="121"/>
      <c r="C5" s="121" t="s">
        <v>77</v>
      </c>
      <c r="D5" s="121"/>
      <c r="E5" s="121"/>
    </row>
    <row r="6" spans="1:5" ht="14.25">
      <c r="A6" s="12" t="s">
        <v>29</v>
      </c>
      <c r="B6" s="12" t="s">
        <v>30</v>
      </c>
      <c r="C6" s="12" t="s">
        <v>7</v>
      </c>
      <c r="D6" s="12" t="s">
        <v>78</v>
      </c>
      <c r="E6" s="12" t="s">
        <v>79</v>
      </c>
    </row>
    <row r="7" spans="1:5" ht="14.25">
      <c r="A7" s="81" t="s">
        <v>80</v>
      </c>
      <c r="B7" s="82" t="s">
        <v>81</v>
      </c>
      <c r="C7" s="18">
        <f>SUM(C8,C20,C42)</f>
        <v>38205469</v>
      </c>
      <c r="D7" s="18">
        <f>SUM(D8,D20,D42)</f>
        <v>29586396</v>
      </c>
      <c r="E7" s="18">
        <f>SUM(E8,E20,E42)</f>
        <v>8619073</v>
      </c>
    </row>
    <row r="8" spans="1:5" ht="14.25">
      <c r="A8" s="83">
        <v>301</v>
      </c>
      <c r="B8" s="83" t="s">
        <v>82</v>
      </c>
      <c r="C8" s="23">
        <v>26860377</v>
      </c>
      <c r="D8" s="23">
        <v>26860377</v>
      </c>
      <c r="E8" s="18"/>
    </row>
    <row r="9" spans="1:5" ht="14.25">
      <c r="A9" s="83" t="s">
        <v>83</v>
      </c>
      <c r="B9" s="83" t="s">
        <v>84</v>
      </c>
      <c r="C9" s="23">
        <v>6764088</v>
      </c>
      <c r="D9" s="23">
        <v>6764088</v>
      </c>
      <c r="E9" s="18"/>
    </row>
    <row r="10" spans="1:5" ht="14.25">
      <c r="A10" s="83" t="s">
        <v>85</v>
      </c>
      <c r="B10" s="83" t="s">
        <v>86</v>
      </c>
      <c r="C10" s="23">
        <v>5200824</v>
      </c>
      <c r="D10" s="23">
        <v>5200824</v>
      </c>
      <c r="E10" s="18"/>
    </row>
    <row r="11" spans="1:5" ht="14.25">
      <c r="A11" s="83" t="s">
        <v>87</v>
      </c>
      <c r="B11" s="83" t="s">
        <v>88</v>
      </c>
      <c r="C11" s="23">
        <v>953325</v>
      </c>
      <c r="D11" s="23">
        <v>953325</v>
      </c>
      <c r="E11" s="18"/>
    </row>
    <row r="12" spans="1:5" ht="14.25">
      <c r="A12" s="83" t="s">
        <v>89</v>
      </c>
      <c r="B12" s="83" t="s">
        <v>90</v>
      </c>
      <c r="C12" s="23">
        <v>301380</v>
      </c>
      <c r="D12" s="23">
        <v>301380</v>
      </c>
      <c r="E12" s="18"/>
    </row>
    <row r="13" spans="1:5" ht="14.25">
      <c r="A13" s="83" t="s">
        <v>91</v>
      </c>
      <c r="B13" s="83" t="s">
        <v>92</v>
      </c>
      <c r="C13" s="23">
        <v>2064067</v>
      </c>
      <c r="D13" s="23">
        <v>2064067</v>
      </c>
      <c r="E13" s="18"/>
    </row>
    <row r="14" spans="1:5" ht="14.25">
      <c r="A14" s="83" t="s">
        <v>93</v>
      </c>
      <c r="B14" s="83" t="s">
        <v>94</v>
      </c>
      <c r="C14" s="23">
        <v>1032034</v>
      </c>
      <c r="D14" s="23">
        <v>1032034</v>
      </c>
      <c r="E14" s="18"/>
    </row>
    <row r="15" spans="1:5" ht="14.25">
      <c r="A15" s="83" t="s">
        <v>95</v>
      </c>
      <c r="B15" s="83" t="s">
        <v>96</v>
      </c>
      <c r="C15" s="23">
        <v>1108380</v>
      </c>
      <c r="D15" s="23">
        <v>1108380</v>
      </c>
      <c r="E15" s="18"/>
    </row>
    <row r="16" spans="1:5" ht="14.25">
      <c r="A16" s="83" t="s">
        <v>97</v>
      </c>
      <c r="B16" s="83" t="s">
        <v>98</v>
      </c>
      <c r="C16" s="23">
        <v>429895</v>
      </c>
      <c r="D16" s="23">
        <v>429895</v>
      </c>
      <c r="E16" s="18"/>
    </row>
    <row r="17" spans="1:5" ht="14.25">
      <c r="A17" s="83" t="s">
        <v>99</v>
      </c>
      <c r="B17" s="83" t="s">
        <v>100</v>
      </c>
      <c r="C17" s="23">
        <v>1564754</v>
      </c>
      <c r="D17" s="23">
        <v>1564754</v>
      </c>
      <c r="E17" s="18"/>
    </row>
    <row r="18" spans="1:5" ht="14.25">
      <c r="A18" s="83" t="s">
        <v>101</v>
      </c>
      <c r="B18" s="83" t="s">
        <v>102</v>
      </c>
      <c r="C18" s="23">
        <v>260800</v>
      </c>
      <c r="D18" s="23">
        <v>260800</v>
      </c>
      <c r="E18" s="18"/>
    </row>
    <row r="19" spans="1:5" ht="14.25">
      <c r="A19" s="83" t="s">
        <v>103</v>
      </c>
      <c r="B19" s="83" t="s">
        <v>104</v>
      </c>
      <c r="C19" s="23">
        <v>7180830</v>
      </c>
      <c r="D19" s="23">
        <v>7180830</v>
      </c>
      <c r="E19" s="18"/>
    </row>
    <row r="20" spans="1:5" ht="14.25">
      <c r="A20" s="83">
        <v>302</v>
      </c>
      <c r="B20" s="83" t="s">
        <v>105</v>
      </c>
      <c r="C20" s="23">
        <v>8619073</v>
      </c>
      <c r="D20" s="23"/>
      <c r="E20" s="23">
        <v>8619073</v>
      </c>
    </row>
    <row r="21" spans="1:5" ht="14.25">
      <c r="A21" s="83" t="s">
        <v>106</v>
      </c>
      <c r="B21" s="83" t="s">
        <v>107</v>
      </c>
      <c r="C21" s="84">
        <v>330000</v>
      </c>
      <c r="D21" s="23"/>
      <c r="E21" s="84">
        <v>330000</v>
      </c>
    </row>
    <row r="22" spans="1:5" ht="14.25">
      <c r="A22" s="83" t="s">
        <v>108</v>
      </c>
      <c r="B22" s="83" t="s">
        <v>109</v>
      </c>
      <c r="C22" s="84">
        <v>200000</v>
      </c>
      <c r="D22" s="23"/>
      <c r="E22" s="84">
        <v>200000</v>
      </c>
    </row>
    <row r="23" spans="1:5" ht="14.25">
      <c r="A23" s="83" t="s">
        <v>110</v>
      </c>
      <c r="B23" s="83" t="s">
        <v>111</v>
      </c>
      <c r="C23" s="84">
        <v>100000</v>
      </c>
      <c r="D23" s="23"/>
      <c r="E23" s="84">
        <v>100000</v>
      </c>
    </row>
    <row r="24" spans="1:5" ht="14.25">
      <c r="A24" s="83" t="s">
        <v>112</v>
      </c>
      <c r="B24" s="83" t="s">
        <v>113</v>
      </c>
      <c r="C24" s="84">
        <v>20000</v>
      </c>
      <c r="D24" s="23"/>
      <c r="E24" s="84">
        <v>20000</v>
      </c>
    </row>
    <row r="25" spans="1:5" ht="14.25">
      <c r="A25" s="83" t="s">
        <v>114</v>
      </c>
      <c r="B25" s="83" t="s">
        <v>115</v>
      </c>
      <c r="C25" s="84">
        <v>50000</v>
      </c>
      <c r="D25" s="23"/>
      <c r="E25" s="84">
        <v>50000</v>
      </c>
    </row>
    <row r="26" spans="1:5" ht="14.25">
      <c r="A26" s="83" t="s">
        <v>116</v>
      </c>
      <c r="B26" s="83" t="s">
        <v>117</v>
      </c>
      <c r="C26" s="84">
        <v>334000</v>
      </c>
      <c r="D26" s="23"/>
      <c r="E26" s="84">
        <v>334000</v>
      </c>
    </row>
    <row r="27" spans="1:5" ht="14.25">
      <c r="A27" s="83" t="s">
        <v>118</v>
      </c>
      <c r="B27" s="83" t="s">
        <v>119</v>
      </c>
      <c r="C27" s="84">
        <v>570260</v>
      </c>
      <c r="D27" s="23"/>
      <c r="E27" s="84">
        <v>570260</v>
      </c>
    </row>
    <row r="28" spans="1:5" ht="14.25">
      <c r="A28" s="83" t="s">
        <v>120</v>
      </c>
      <c r="B28" s="83" t="s">
        <v>121</v>
      </c>
      <c r="C28" s="84">
        <v>100000</v>
      </c>
      <c r="D28" s="23"/>
      <c r="E28" s="84">
        <v>100000</v>
      </c>
    </row>
    <row r="29" spans="1:5" ht="14.25">
      <c r="A29" s="83" t="s">
        <v>122</v>
      </c>
      <c r="B29" s="83" t="s">
        <v>123</v>
      </c>
      <c r="C29" s="84">
        <v>2458500</v>
      </c>
      <c r="D29" s="23"/>
      <c r="E29" s="84">
        <v>2458500</v>
      </c>
    </row>
    <row r="30" spans="1:5" ht="14.25">
      <c r="A30" s="83" t="s">
        <v>124</v>
      </c>
      <c r="B30" s="83" t="s">
        <v>125</v>
      </c>
      <c r="C30" s="84">
        <v>250000</v>
      </c>
      <c r="D30" s="23"/>
      <c r="E30" s="84">
        <v>250000</v>
      </c>
    </row>
    <row r="31" spans="1:5" ht="14.25">
      <c r="A31" s="83" t="s">
        <v>126</v>
      </c>
      <c r="B31" s="83" t="s">
        <v>127</v>
      </c>
      <c r="C31" s="84">
        <v>50000</v>
      </c>
      <c r="D31" s="23"/>
      <c r="E31" s="84">
        <v>50000</v>
      </c>
    </row>
    <row r="32" spans="1:5" ht="14.25">
      <c r="A32" s="83" t="s">
        <v>128</v>
      </c>
      <c r="B32" s="83" t="s">
        <v>129</v>
      </c>
      <c r="C32" s="84">
        <v>50000</v>
      </c>
      <c r="D32" s="23"/>
      <c r="E32" s="84">
        <v>50000</v>
      </c>
    </row>
    <row r="33" spans="1:5" ht="14.25">
      <c r="A33" s="83" t="s">
        <v>130</v>
      </c>
      <c r="B33" s="83" t="s">
        <v>131</v>
      </c>
      <c r="C33" s="84">
        <v>101461</v>
      </c>
      <c r="D33" s="23"/>
      <c r="E33" s="84">
        <v>101461</v>
      </c>
    </row>
    <row r="34" spans="1:5" ht="14.25">
      <c r="A34" s="83" t="s">
        <v>132</v>
      </c>
      <c r="B34" s="83" t="s">
        <v>133</v>
      </c>
      <c r="C34" s="84">
        <v>50000</v>
      </c>
      <c r="D34" s="23"/>
      <c r="E34" s="84">
        <v>50000</v>
      </c>
    </row>
    <row r="35" spans="1:5" ht="14.25">
      <c r="A35" s="83" t="s">
        <v>134</v>
      </c>
      <c r="B35" s="83" t="s">
        <v>135</v>
      </c>
      <c r="C35" s="84">
        <v>135100</v>
      </c>
      <c r="D35" s="23"/>
      <c r="E35" s="84">
        <v>135100</v>
      </c>
    </row>
    <row r="36" spans="1:5" ht="14.25">
      <c r="A36" s="83" t="s">
        <v>136</v>
      </c>
      <c r="B36" s="83" t="s">
        <v>137</v>
      </c>
      <c r="C36" s="84">
        <v>150000</v>
      </c>
      <c r="D36" s="23"/>
      <c r="E36" s="84">
        <v>150000</v>
      </c>
    </row>
    <row r="37" spans="1:5" ht="14.25">
      <c r="A37" s="83" t="s">
        <v>138</v>
      </c>
      <c r="B37" s="83" t="s">
        <v>139</v>
      </c>
      <c r="C37" s="84">
        <v>408009</v>
      </c>
      <c r="D37" s="23"/>
      <c r="E37" s="84">
        <v>408009</v>
      </c>
    </row>
    <row r="38" spans="1:5" ht="14.25">
      <c r="A38" s="83" t="s">
        <v>140</v>
      </c>
      <c r="B38" s="83" t="s">
        <v>141</v>
      </c>
      <c r="C38" s="84">
        <v>236743</v>
      </c>
      <c r="D38" s="23"/>
      <c r="E38" s="84">
        <v>236743</v>
      </c>
    </row>
    <row r="39" spans="1:5" ht="14.25">
      <c r="A39" s="83" t="s">
        <v>142</v>
      </c>
      <c r="B39" s="83" t="s">
        <v>143</v>
      </c>
      <c r="C39" s="84">
        <v>840000</v>
      </c>
      <c r="D39" s="23"/>
      <c r="E39" s="84">
        <v>840000</v>
      </c>
    </row>
    <row r="40" spans="1:5" ht="14.25">
      <c r="A40" s="83" t="s">
        <v>144</v>
      </c>
      <c r="B40" s="83" t="s">
        <v>145</v>
      </c>
      <c r="C40" s="84">
        <v>1075200</v>
      </c>
      <c r="D40" s="23"/>
      <c r="E40" s="84">
        <v>1075200</v>
      </c>
    </row>
    <row r="41" spans="1:5" ht="14.25">
      <c r="A41" s="83" t="s">
        <v>146</v>
      </c>
      <c r="B41" s="83" t="s">
        <v>147</v>
      </c>
      <c r="C41" s="84">
        <v>1109800</v>
      </c>
      <c r="D41" s="23"/>
      <c r="E41" s="84">
        <v>1109800</v>
      </c>
    </row>
    <row r="42" spans="1:5" ht="14.25">
      <c r="A42" s="83">
        <v>303</v>
      </c>
      <c r="B42" s="83" t="s">
        <v>148</v>
      </c>
      <c r="C42" s="23">
        <v>2726019</v>
      </c>
      <c r="D42" s="23">
        <v>2726019</v>
      </c>
      <c r="E42" s="18"/>
    </row>
    <row r="43" spans="1:5" ht="14.25">
      <c r="A43" s="83" t="s">
        <v>149</v>
      </c>
      <c r="B43" s="83" t="s">
        <v>150</v>
      </c>
      <c r="C43" s="23">
        <v>114279</v>
      </c>
      <c r="D43" s="23">
        <v>114279</v>
      </c>
      <c r="E43" s="18"/>
    </row>
    <row r="44" spans="1:5" ht="14.25">
      <c r="A44" s="83" t="s">
        <v>151</v>
      </c>
      <c r="B44" s="83" t="s">
        <v>152</v>
      </c>
      <c r="C44" s="23">
        <v>140400</v>
      </c>
      <c r="D44" s="23">
        <v>140400</v>
      </c>
      <c r="E44" s="18"/>
    </row>
    <row r="45" spans="1:5" ht="14.25">
      <c r="A45" s="83" t="s">
        <v>153</v>
      </c>
      <c r="B45" s="83" t="s">
        <v>154</v>
      </c>
      <c r="C45" s="23">
        <v>2471340</v>
      </c>
      <c r="D45" s="23">
        <v>2471340</v>
      </c>
      <c r="E45" s="18"/>
    </row>
  </sheetData>
  <sheetProtection/>
  <mergeCells count="2">
    <mergeCell ref="A5:B5"/>
    <mergeCell ref="C5:E5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1" sqref="A1:F16384"/>
    </sheetView>
  </sheetViews>
  <sheetFormatPr defaultColWidth="9.00390625" defaultRowHeight="14.25"/>
  <cols>
    <col min="1" max="6" width="19.625" style="0" customWidth="1"/>
  </cols>
  <sheetData>
    <row r="1" spans="1:6" ht="14.25">
      <c r="A1" s="72" t="s">
        <v>155</v>
      </c>
      <c r="B1" s="61"/>
      <c r="C1" s="61"/>
      <c r="D1" s="61"/>
      <c r="E1" s="61"/>
      <c r="F1" s="73"/>
    </row>
    <row r="2" spans="1:6" ht="33">
      <c r="A2" s="62" t="s">
        <v>156</v>
      </c>
      <c r="B2" s="63"/>
      <c r="C2" s="63"/>
      <c r="D2" s="63"/>
      <c r="E2" s="63"/>
      <c r="F2" s="63"/>
    </row>
    <row r="3" spans="1:6" ht="14.25">
      <c r="A3" s="63"/>
      <c r="B3" s="63"/>
      <c r="C3" s="63"/>
      <c r="D3" s="63"/>
      <c r="E3" s="63"/>
      <c r="F3" s="63"/>
    </row>
    <row r="4" spans="1:6" ht="14.25">
      <c r="A4" s="74"/>
      <c r="B4" s="74"/>
      <c r="C4" s="74"/>
      <c r="D4" s="74"/>
      <c r="E4" s="74"/>
      <c r="F4" s="37" t="s">
        <v>2</v>
      </c>
    </row>
    <row r="5" spans="1:6" ht="14.25">
      <c r="A5" s="121" t="s">
        <v>28</v>
      </c>
      <c r="B5" s="121"/>
      <c r="C5" s="121"/>
      <c r="D5" s="121"/>
      <c r="E5" s="121"/>
      <c r="F5" s="121"/>
    </row>
    <row r="6" spans="1:6" ht="14.25">
      <c r="A6" s="121" t="s">
        <v>7</v>
      </c>
      <c r="B6" s="122" t="s">
        <v>157</v>
      </c>
      <c r="C6" s="121" t="s">
        <v>158</v>
      </c>
      <c r="D6" s="121"/>
      <c r="E6" s="121"/>
      <c r="F6" s="121" t="s">
        <v>133</v>
      </c>
    </row>
    <row r="7" spans="1:6" ht="14.25">
      <c r="A7" s="121"/>
      <c r="B7" s="122"/>
      <c r="C7" s="12" t="s">
        <v>31</v>
      </c>
      <c r="D7" s="4" t="s">
        <v>159</v>
      </c>
      <c r="E7" s="4" t="s">
        <v>160</v>
      </c>
      <c r="F7" s="121"/>
    </row>
    <row r="8" spans="1:6" ht="14.25">
      <c r="A8" s="20">
        <v>890000</v>
      </c>
      <c r="B8" s="18"/>
      <c r="C8" s="75">
        <v>840000</v>
      </c>
      <c r="D8" s="19"/>
      <c r="E8" s="20">
        <v>840000</v>
      </c>
      <c r="F8" s="18">
        <v>50000</v>
      </c>
    </row>
    <row r="9" spans="1:6" ht="14.25">
      <c r="A9" s="71"/>
      <c r="B9" s="71"/>
      <c r="C9" s="71"/>
      <c r="D9" s="71"/>
      <c r="E9" s="71"/>
      <c r="F9" s="71"/>
    </row>
  </sheetData>
  <sheetProtection/>
  <mergeCells count="5">
    <mergeCell ref="A5:F5"/>
    <mergeCell ref="C6:E6"/>
    <mergeCell ref="A6:A7"/>
    <mergeCell ref="B6:B7"/>
    <mergeCell ref="F6:F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SheetLayoutView="100" workbookViewId="0" topLeftCell="A1">
      <selection activeCell="E40" sqref="E40"/>
    </sheetView>
  </sheetViews>
  <sheetFormatPr defaultColWidth="9.00390625" defaultRowHeight="14.25"/>
  <cols>
    <col min="1" max="5" width="25.875" style="0" customWidth="1"/>
  </cols>
  <sheetData>
    <row r="1" spans="1:5" ht="14.25">
      <c r="A1" s="27" t="s">
        <v>161</v>
      </c>
      <c r="B1" s="61"/>
      <c r="C1" s="61"/>
      <c r="D1" s="61"/>
      <c r="E1" s="30"/>
    </row>
    <row r="2" spans="1:5" ht="33">
      <c r="A2" s="62" t="s">
        <v>162</v>
      </c>
      <c r="B2" s="63"/>
      <c r="C2" s="63"/>
      <c r="D2" s="63"/>
      <c r="E2" s="63"/>
    </row>
    <row r="3" spans="1:5" ht="14.25">
      <c r="A3" s="63"/>
      <c r="B3" s="63"/>
      <c r="C3" s="63"/>
      <c r="D3" s="63"/>
      <c r="E3" s="63"/>
    </row>
    <row r="4" spans="1:5" ht="14.25">
      <c r="A4" s="64"/>
      <c r="B4" s="65"/>
      <c r="C4" s="65"/>
      <c r="D4" s="65"/>
      <c r="E4" s="66" t="s">
        <v>2</v>
      </c>
    </row>
    <row r="5" spans="1:5" ht="14.25">
      <c r="A5" s="121" t="s">
        <v>29</v>
      </c>
      <c r="B5" s="124" t="s">
        <v>30</v>
      </c>
      <c r="C5" s="121" t="s">
        <v>163</v>
      </c>
      <c r="D5" s="121"/>
      <c r="E5" s="121"/>
    </row>
    <row r="6" spans="1:5" ht="14.25">
      <c r="A6" s="123"/>
      <c r="B6" s="123"/>
      <c r="C6" s="67" t="s">
        <v>7</v>
      </c>
      <c r="D6" s="67" t="s">
        <v>32</v>
      </c>
      <c r="E6" s="67" t="s">
        <v>33</v>
      </c>
    </row>
    <row r="7" spans="1:5" ht="14.25">
      <c r="A7" s="68"/>
      <c r="B7" s="69" t="s">
        <v>164</v>
      </c>
      <c r="C7" s="19"/>
      <c r="D7" s="20"/>
      <c r="E7" s="18"/>
    </row>
    <row r="8" spans="1:5" ht="14.25">
      <c r="A8" s="70" t="s">
        <v>165</v>
      </c>
      <c r="B8" s="71"/>
      <c r="C8" s="71"/>
      <c r="D8" s="71"/>
      <c r="E8" s="71"/>
    </row>
    <row r="9" spans="1:5" ht="14.25">
      <c r="A9" s="71"/>
      <c r="B9" s="71"/>
      <c r="C9" s="71"/>
      <c r="D9" s="71"/>
      <c r="E9" s="71"/>
    </row>
  </sheetData>
  <sheetProtection/>
  <mergeCells count="3">
    <mergeCell ref="C5:E5"/>
    <mergeCell ref="A5:A6"/>
    <mergeCell ref="B5:B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SheetLayoutView="100" workbookViewId="0" topLeftCell="A1">
      <selection activeCell="A7" sqref="A7"/>
    </sheetView>
  </sheetViews>
  <sheetFormatPr defaultColWidth="9.00390625" defaultRowHeight="14.25"/>
  <cols>
    <col min="1" max="4" width="35.25390625" style="0" customWidth="1"/>
  </cols>
  <sheetData>
    <row r="1" spans="1:4" ht="14.25">
      <c r="A1" s="27" t="s">
        <v>166</v>
      </c>
      <c r="B1" s="28"/>
      <c r="C1" s="29"/>
      <c r="D1" s="30"/>
    </row>
    <row r="2" spans="1:4" ht="33">
      <c r="A2" s="31" t="s">
        <v>167</v>
      </c>
      <c r="B2" s="32"/>
      <c r="C2" s="33"/>
      <c r="D2" s="32"/>
    </row>
    <row r="3" spans="1:4" ht="18.75">
      <c r="A3" s="32"/>
      <c r="B3" s="32"/>
      <c r="C3" s="33"/>
      <c r="D3" s="32"/>
    </row>
    <row r="4" spans="1:4" ht="14.25">
      <c r="A4" s="34"/>
      <c r="B4" s="35"/>
      <c r="C4" s="36"/>
      <c r="D4" s="37" t="s">
        <v>2</v>
      </c>
    </row>
    <row r="5" spans="1:4" ht="14.25">
      <c r="A5" s="121" t="s">
        <v>3</v>
      </c>
      <c r="B5" s="121"/>
      <c r="C5" s="121" t="s">
        <v>4</v>
      </c>
      <c r="D5" s="121"/>
    </row>
    <row r="6" spans="1:4" ht="14.25">
      <c r="A6" s="38" t="s">
        <v>5</v>
      </c>
      <c r="B6" s="39" t="s">
        <v>6</v>
      </c>
      <c r="C6" s="38" t="s">
        <v>5</v>
      </c>
      <c r="D6" s="38" t="s">
        <v>6</v>
      </c>
    </row>
    <row r="7" spans="1:4" ht="14.25">
      <c r="A7" s="40" t="s">
        <v>191</v>
      </c>
      <c r="B7" s="41">
        <v>41265469</v>
      </c>
      <c r="C7" s="22" t="s">
        <v>14</v>
      </c>
      <c r="D7" s="42">
        <v>32809394</v>
      </c>
    </row>
    <row r="8" spans="1:4" ht="14.25">
      <c r="A8" s="43" t="s">
        <v>168</v>
      </c>
      <c r="B8" s="18"/>
      <c r="C8" s="22" t="s">
        <v>16</v>
      </c>
      <c r="D8" s="42">
        <v>101461</v>
      </c>
    </row>
    <row r="9" spans="1:4" ht="14.25">
      <c r="A9" s="44" t="s">
        <v>169</v>
      </c>
      <c r="B9" s="41"/>
      <c r="C9" s="22" t="s">
        <v>18</v>
      </c>
      <c r="D9" s="42">
        <v>5681480</v>
      </c>
    </row>
    <row r="10" spans="1:4" ht="14.25">
      <c r="A10" s="45" t="s">
        <v>170</v>
      </c>
      <c r="B10" s="46"/>
      <c r="C10" s="22" t="s">
        <v>20</v>
      </c>
      <c r="D10" s="42">
        <v>1108380</v>
      </c>
    </row>
    <row r="11" spans="1:4" ht="14.25">
      <c r="A11" s="45" t="s">
        <v>171</v>
      </c>
      <c r="B11" s="46"/>
      <c r="C11" s="22" t="s">
        <v>21</v>
      </c>
      <c r="D11" s="42">
        <v>1564754</v>
      </c>
    </row>
    <row r="12" spans="1:4" ht="14.25">
      <c r="A12" s="45" t="s">
        <v>172</v>
      </c>
      <c r="B12" s="18"/>
      <c r="C12" s="22"/>
      <c r="D12" s="42"/>
    </row>
    <row r="13" spans="1:4" ht="14.25">
      <c r="A13" s="45"/>
      <c r="B13" s="47"/>
      <c r="C13" s="48"/>
      <c r="D13" s="49"/>
    </row>
    <row r="14" spans="1:4" ht="14.25">
      <c r="A14" s="45"/>
      <c r="B14" s="50"/>
      <c r="C14" s="51"/>
      <c r="D14" s="49"/>
    </row>
    <row r="15" spans="1:4" ht="14.25">
      <c r="A15" s="45"/>
      <c r="B15" s="50"/>
      <c r="C15" s="51"/>
      <c r="D15" s="49"/>
    </row>
    <row r="16" spans="1:4" ht="14.25">
      <c r="A16" s="45"/>
      <c r="B16" s="50"/>
      <c r="C16" s="51"/>
      <c r="D16" s="49"/>
    </row>
    <row r="17" spans="1:4" ht="14.25">
      <c r="A17" s="45"/>
      <c r="B17" s="50"/>
      <c r="C17" s="51"/>
      <c r="D17" s="49"/>
    </row>
    <row r="18" spans="1:4" ht="14.25">
      <c r="A18" s="52"/>
      <c r="B18" s="50"/>
      <c r="C18" s="51"/>
      <c r="D18" s="49"/>
    </row>
    <row r="19" spans="1:4" ht="14.25">
      <c r="A19" s="52"/>
      <c r="B19" s="50"/>
      <c r="C19" s="48"/>
      <c r="D19" s="49"/>
    </row>
    <row r="20" spans="1:4" ht="14.25">
      <c r="A20" s="52"/>
      <c r="B20" s="50"/>
      <c r="C20" s="51"/>
      <c r="D20" s="49"/>
    </row>
    <row r="21" spans="1:4" ht="14.25">
      <c r="A21" s="52"/>
      <c r="B21" s="50"/>
      <c r="C21" s="51"/>
      <c r="D21" s="49"/>
    </row>
    <row r="22" spans="1:4" ht="14.25">
      <c r="A22" s="53"/>
      <c r="B22" s="50"/>
      <c r="C22" s="51"/>
      <c r="D22" s="49"/>
    </row>
    <row r="23" spans="1:4" ht="14.25">
      <c r="A23" s="53"/>
      <c r="B23" s="50"/>
      <c r="C23" s="51"/>
      <c r="D23" s="49"/>
    </row>
    <row r="24" spans="1:4" ht="14.25">
      <c r="A24" s="53"/>
      <c r="B24" s="50"/>
      <c r="C24" s="54"/>
      <c r="D24" s="55"/>
    </row>
    <row r="25" spans="1:4" ht="14.25">
      <c r="A25" s="56" t="s">
        <v>173</v>
      </c>
      <c r="B25" s="57">
        <f>SUM(B7:B17)</f>
        <v>41265469</v>
      </c>
      <c r="C25" s="58" t="s">
        <v>174</v>
      </c>
      <c r="D25" s="55">
        <v>41265469</v>
      </c>
    </row>
    <row r="26" spans="1:4" ht="14.25">
      <c r="A26" s="45" t="s">
        <v>175</v>
      </c>
      <c r="B26" s="57"/>
      <c r="C26" s="51" t="s">
        <v>176</v>
      </c>
      <c r="D26" s="55">
        <v>7309.94</v>
      </c>
    </row>
    <row r="27" spans="1:4" ht="14.25">
      <c r="A27" s="45" t="s">
        <v>177</v>
      </c>
      <c r="B27" s="18">
        <v>7309.94</v>
      </c>
      <c r="C27" s="48"/>
      <c r="D27" s="55"/>
    </row>
    <row r="28" spans="1:4" ht="14.25">
      <c r="A28" s="59" t="s">
        <v>178</v>
      </c>
      <c r="B28" s="60">
        <f>B25+B27</f>
        <v>41272778.94</v>
      </c>
      <c r="C28" s="54" t="s">
        <v>179</v>
      </c>
      <c r="D28" s="55">
        <f>D25+D26</f>
        <v>41272778.94</v>
      </c>
    </row>
    <row r="29" spans="1:4" ht="14.25">
      <c r="A29" s="61"/>
      <c r="B29" s="61"/>
      <c r="C29" s="61"/>
      <c r="D29" s="61"/>
    </row>
  </sheetData>
  <sheetProtection/>
  <mergeCells count="2">
    <mergeCell ref="A5:B5"/>
    <mergeCell ref="C5:D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00" workbookViewId="0" topLeftCell="A1">
      <selection activeCell="L3" sqref="L3"/>
    </sheetView>
  </sheetViews>
  <sheetFormatPr defaultColWidth="9.00390625" defaultRowHeight="14.25"/>
  <cols>
    <col min="1" max="12" width="14.25390625" style="0" customWidth="1"/>
  </cols>
  <sheetData>
    <row r="1" spans="1:12" ht="33">
      <c r="A1" s="8" t="s">
        <v>180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4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4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26" t="s">
        <v>2</v>
      </c>
    </row>
    <row r="4" spans="1:12" ht="14.25">
      <c r="A4" s="121" t="s">
        <v>181</v>
      </c>
      <c r="B4" s="121"/>
      <c r="C4" s="126" t="s">
        <v>7</v>
      </c>
      <c r="D4" s="122" t="s">
        <v>177</v>
      </c>
      <c r="E4" s="122" t="s">
        <v>182</v>
      </c>
      <c r="F4" s="122" t="s">
        <v>168</v>
      </c>
      <c r="G4" s="122" t="s">
        <v>169</v>
      </c>
      <c r="H4" s="125" t="s">
        <v>170</v>
      </c>
      <c r="I4" s="126"/>
      <c r="J4" s="122" t="s">
        <v>171</v>
      </c>
      <c r="K4" s="122" t="s">
        <v>172</v>
      </c>
      <c r="L4" s="128" t="s">
        <v>175</v>
      </c>
    </row>
    <row r="5" spans="1:12" ht="28.5">
      <c r="A5" s="13" t="s">
        <v>29</v>
      </c>
      <c r="B5" s="14" t="s">
        <v>30</v>
      </c>
      <c r="C5" s="127"/>
      <c r="D5" s="127"/>
      <c r="E5" s="127"/>
      <c r="F5" s="127"/>
      <c r="G5" s="127"/>
      <c r="H5" s="4" t="s">
        <v>183</v>
      </c>
      <c r="I5" s="4" t="s">
        <v>184</v>
      </c>
      <c r="J5" s="127"/>
      <c r="K5" s="127"/>
      <c r="L5" s="127"/>
    </row>
    <row r="6" spans="1:12" ht="14.25">
      <c r="A6" s="15"/>
      <c r="B6" s="16"/>
      <c r="C6" s="17">
        <f>D6+E6</f>
        <v>41272778.94</v>
      </c>
      <c r="D6" s="17">
        <f>D10</f>
        <v>7309.94</v>
      </c>
      <c r="E6" s="17">
        <f>E7+E12+E15+E21+E25</f>
        <v>41265469</v>
      </c>
      <c r="F6" s="18"/>
      <c r="G6" s="19"/>
      <c r="H6" s="20"/>
      <c r="I6" s="20"/>
      <c r="J6" s="18"/>
      <c r="K6" s="19"/>
      <c r="L6" s="18"/>
    </row>
    <row r="7" spans="1:12" ht="14.25">
      <c r="A7" s="21" t="s">
        <v>36</v>
      </c>
      <c r="B7" s="22" t="s">
        <v>14</v>
      </c>
      <c r="C7" s="23">
        <v>32816703.94</v>
      </c>
      <c r="D7" s="23"/>
      <c r="E7" s="23">
        <v>32809394</v>
      </c>
      <c r="F7" s="24"/>
      <c r="G7" s="24"/>
      <c r="H7" s="24"/>
      <c r="I7" s="24"/>
      <c r="J7" s="24"/>
      <c r="K7" s="24"/>
      <c r="L7" s="24"/>
    </row>
    <row r="8" spans="1:12" ht="25.5">
      <c r="A8" s="21" t="s">
        <v>37</v>
      </c>
      <c r="B8" s="22" t="s">
        <v>38</v>
      </c>
      <c r="C8" s="23">
        <v>32816703.94</v>
      </c>
      <c r="D8" s="23"/>
      <c r="E8" s="23">
        <v>32809394</v>
      </c>
      <c r="F8" s="24"/>
      <c r="G8" s="24"/>
      <c r="H8" s="24"/>
      <c r="I8" s="24"/>
      <c r="J8" s="24"/>
      <c r="K8" s="24"/>
      <c r="L8" s="24"/>
    </row>
    <row r="9" spans="1:12" ht="14.25">
      <c r="A9" s="21" t="s">
        <v>39</v>
      </c>
      <c r="B9" s="22" t="s">
        <v>40</v>
      </c>
      <c r="C9" s="23">
        <v>29201349</v>
      </c>
      <c r="D9" s="23"/>
      <c r="E9" s="23">
        <v>29201349</v>
      </c>
      <c r="F9" s="24"/>
      <c r="G9" s="24"/>
      <c r="H9" s="24"/>
      <c r="I9" s="24"/>
      <c r="J9" s="24"/>
      <c r="K9" s="24"/>
      <c r="L9" s="24"/>
    </row>
    <row r="10" spans="1:12" ht="25.5">
      <c r="A10" s="21" t="s">
        <v>41</v>
      </c>
      <c r="B10" s="22" t="s">
        <v>42</v>
      </c>
      <c r="C10" s="23">
        <f>D10+E10</f>
        <v>3067309.94</v>
      </c>
      <c r="D10" s="23">
        <v>7309.94</v>
      </c>
      <c r="E10" s="23">
        <v>3060000</v>
      </c>
      <c r="F10" s="24"/>
      <c r="G10" s="24"/>
      <c r="H10" s="24"/>
      <c r="I10" s="24"/>
      <c r="J10" s="24"/>
      <c r="K10" s="24"/>
      <c r="L10" s="24"/>
    </row>
    <row r="11" spans="1:12" ht="14.25">
      <c r="A11" s="21" t="s">
        <v>43</v>
      </c>
      <c r="B11" s="22" t="s">
        <v>44</v>
      </c>
      <c r="C11" s="23">
        <v>548045</v>
      </c>
      <c r="D11" s="23"/>
      <c r="E11" s="23">
        <v>548045</v>
      </c>
      <c r="F11" s="24"/>
      <c r="G11" s="24"/>
      <c r="H11" s="24"/>
      <c r="I11" s="24"/>
      <c r="J11" s="24"/>
      <c r="K11" s="24"/>
      <c r="L11" s="24"/>
    </row>
    <row r="12" spans="1:12" ht="14.25">
      <c r="A12" s="21" t="s">
        <v>45</v>
      </c>
      <c r="B12" s="22" t="s">
        <v>16</v>
      </c>
      <c r="C12" s="23">
        <v>101461</v>
      </c>
      <c r="D12" s="23"/>
      <c r="E12" s="23">
        <v>101461</v>
      </c>
      <c r="F12" s="25"/>
      <c r="G12" s="25"/>
      <c r="H12" s="25"/>
      <c r="I12" s="24"/>
      <c r="J12" s="24"/>
      <c r="K12" s="24"/>
      <c r="L12" s="24"/>
    </row>
    <row r="13" spans="1:12" ht="14.25">
      <c r="A13" s="21" t="s">
        <v>46</v>
      </c>
      <c r="B13" s="22" t="s">
        <v>47</v>
      </c>
      <c r="C13" s="23">
        <v>101461</v>
      </c>
      <c r="D13" s="23"/>
      <c r="E13" s="23">
        <v>101461</v>
      </c>
      <c r="F13" s="25"/>
      <c r="G13" s="25"/>
      <c r="H13" s="25"/>
      <c r="I13" s="25"/>
      <c r="J13" s="24"/>
      <c r="K13" s="24"/>
      <c r="L13" s="25"/>
    </row>
    <row r="14" spans="1:12" ht="14.25">
      <c r="A14" s="21" t="s">
        <v>48</v>
      </c>
      <c r="B14" s="22" t="s">
        <v>49</v>
      </c>
      <c r="C14" s="23">
        <v>101461</v>
      </c>
      <c r="D14" s="23"/>
      <c r="E14" s="23">
        <v>101461</v>
      </c>
      <c r="F14" s="25"/>
      <c r="G14" s="25"/>
      <c r="H14" s="25"/>
      <c r="I14" s="25"/>
      <c r="J14" s="24"/>
      <c r="K14" s="24"/>
      <c r="L14" s="24"/>
    </row>
    <row r="15" spans="1:12" ht="25.5">
      <c r="A15" s="21" t="s">
        <v>50</v>
      </c>
      <c r="B15" s="22" t="s">
        <v>18</v>
      </c>
      <c r="C15" s="23">
        <v>5681480</v>
      </c>
      <c r="D15" s="23"/>
      <c r="E15" s="23">
        <v>5681480</v>
      </c>
      <c r="F15" s="25"/>
      <c r="G15" s="25"/>
      <c r="H15" s="25"/>
      <c r="I15" s="25"/>
      <c r="J15" s="24"/>
      <c r="K15" s="25"/>
      <c r="L15" s="25"/>
    </row>
    <row r="16" spans="1:12" ht="25.5">
      <c r="A16" s="21" t="s">
        <v>51</v>
      </c>
      <c r="B16" s="22" t="s">
        <v>52</v>
      </c>
      <c r="C16" s="23">
        <v>5681480</v>
      </c>
      <c r="D16" s="23"/>
      <c r="E16" s="23">
        <v>5681480</v>
      </c>
      <c r="F16" s="25"/>
      <c r="G16" s="25"/>
      <c r="H16" s="25"/>
      <c r="I16" s="24"/>
      <c r="J16" s="24"/>
      <c r="K16" s="25"/>
      <c r="L16" s="25"/>
    </row>
    <row r="17" spans="1:12" ht="14.25">
      <c r="A17" s="21" t="s">
        <v>53</v>
      </c>
      <c r="B17" s="22" t="s">
        <v>54</v>
      </c>
      <c r="C17" s="23">
        <v>114279</v>
      </c>
      <c r="D17" s="23"/>
      <c r="E17" s="23">
        <v>114279</v>
      </c>
      <c r="F17" s="25"/>
      <c r="G17" s="25"/>
      <c r="H17" s="25"/>
      <c r="I17" s="24"/>
      <c r="J17" s="25"/>
      <c r="K17" s="25"/>
      <c r="L17" s="25"/>
    </row>
    <row r="18" spans="1:12" ht="38.25">
      <c r="A18" s="21" t="s">
        <v>55</v>
      </c>
      <c r="B18" s="22" t="s">
        <v>56</v>
      </c>
      <c r="C18" s="23">
        <v>2064067</v>
      </c>
      <c r="D18" s="23"/>
      <c r="E18" s="23">
        <v>2064067</v>
      </c>
      <c r="F18" s="25"/>
      <c r="G18" s="25"/>
      <c r="H18" s="25"/>
      <c r="I18" s="24"/>
      <c r="J18" s="25"/>
      <c r="K18" s="24"/>
      <c r="L18" s="25"/>
    </row>
    <row r="19" spans="1:12" ht="25.5">
      <c r="A19" s="21" t="s">
        <v>57</v>
      </c>
      <c r="B19" s="22" t="s">
        <v>58</v>
      </c>
      <c r="C19" s="23">
        <v>1032034</v>
      </c>
      <c r="D19" s="23"/>
      <c r="E19" s="23">
        <v>1032034</v>
      </c>
      <c r="F19" s="25"/>
      <c r="G19" s="25"/>
      <c r="H19" s="25"/>
      <c r="I19" s="25"/>
      <c r="J19" s="25"/>
      <c r="K19" s="25"/>
      <c r="L19" s="25"/>
    </row>
    <row r="20" spans="1:12" ht="25.5">
      <c r="A20" s="21" t="s">
        <v>59</v>
      </c>
      <c r="B20" s="22" t="s">
        <v>60</v>
      </c>
      <c r="C20" s="23">
        <v>2471100</v>
      </c>
      <c r="D20" s="23"/>
      <c r="E20" s="23">
        <v>2471100</v>
      </c>
      <c r="F20" s="24"/>
      <c r="G20" s="25"/>
      <c r="H20" s="25"/>
      <c r="I20" s="25"/>
      <c r="J20" s="25"/>
      <c r="K20" s="25"/>
      <c r="L20" s="25"/>
    </row>
    <row r="21" spans="1:12" ht="14.25">
      <c r="A21" s="21" t="s">
        <v>61</v>
      </c>
      <c r="B21" s="22" t="s">
        <v>20</v>
      </c>
      <c r="C21" s="23">
        <v>1108380</v>
      </c>
      <c r="D21" s="23"/>
      <c r="E21" s="23">
        <v>1108380</v>
      </c>
      <c r="F21" s="25"/>
      <c r="G21" s="25"/>
      <c r="H21" s="25"/>
      <c r="I21" s="25"/>
      <c r="J21" s="25"/>
      <c r="K21" s="25"/>
      <c r="L21" s="25"/>
    </row>
    <row r="22" spans="1:12" ht="25.5">
      <c r="A22" s="21" t="s">
        <v>62</v>
      </c>
      <c r="B22" s="22" t="s">
        <v>63</v>
      </c>
      <c r="C22" s="23">
        <v>1108380</v>
      </c>
      <c r="D22" s="23"/>
      <c r="E22" s="23">
        <v>1108380</v>
      </c>
      <c r="F22" s="25"/>
      <c r="G22" s="25"/>
      <c r="H22" s="25"/>
      <c r="I22" s="25"/>
      <c r="J22" s="25"/>
      <c r="K22" s="25"/>
      <c r="L22" s="25"/>
    </row>
    <row r="23" spans="1:12" ht="14.25">
      <c r="A23" s="21" t="s">
        <v>64</v>
      </c>
      <c r="B23" s="22" t="s">
        <v>65</v>
      </c>
      <c r="C23" s="23">
        <v>1085925</v>
      </c>
      <c r="D23" s="23"/>
      <c r="E23" s="23">
        <v>1085925</v>
      </c>
      <c r="F23" s="25"/>
      <c r="G23" s="25"/>
      <c r="H23" s="25"/>
      <c r="I23" s="25"/>
      <c r="J23" s="25"/>
      <c r="K23" s="24"/>
      <c r="L23" s="25"/>
    </row>
    <row r="24" spans="1:12" ht="14.25">
      <c r="A24" s="21" t="s">
        <v>66</v>
      </c>
      <c r="B24" s="22" t="s">
        <v>67</v>
      </c>
      <c r="C24" s="23">
        <v>22455</v>
      </c>
      <c r="D24" s="23"/>
      <c r="E24" s="23">
        <v>22455</v>
      </c>
      <c r="F24" s="25"/>
      <c r="G24" s="25"/>
      <c r="H24" s="25"/>
      <c r="I24" s="25"/>
      <c r="J24" s="25"/>
      <c r="K24" s="25"/>
      <c r="L24" s="25"/>
    </row>
    <row r="25" spans="1:12" ht="14.25">
      <c r="A25" s="21" t="s">
        <v>68</v>
      </c>
      <c r="B25" s="22" t="s">
        <v>21</v>
      </c>
      <c r="C25" s="23">
        <v>1564754</v>
      </c>
      <c r="D25" s="23"/>
      <c r="E25" s="23">
        <v>1564754</v>
      </c>
      <c r="F25" s="25"/>
      <c r="G25" s="25"/>
      <c r="H25" s="25"/>
      <c r="I25" s="25"/>
      <c r="J25" s="25"/>
      <c r="K25" s="25"/>
      <c r="L25" s="25"/>
    </row>
    <row r="26" spans="1:12" ht="14.25">
      <c r="A26" s="21" t="s">
        <v>69</v>
      </c>
      <c r="B26" s="22" t="s">
        <v>70</v>
      </c>
      <c r="C26" s="23">
        <v>1564754</v>
      </c>
      <c r="D26" s="23"/>
      <c r="E26" s="23">
        <v>1564754</v>
      </c>
      <c r="F26" s="25"/>
      <c r="G26" s="25"/>
      <c r="H26" s="25"/>
      <c r="I26" s="25"/>
      <c r="J26" s="25"/>
      <c r="K26" s="25"/>
      <c r="L26" s="25"/>
    </row>
    <row r="27" spans="1:12" ht="14.25">
      <c r="A27" s="21" t="s">
        <v>71</v>
      </c>
      <c r="B27" s="22" t="s">
        <v>72</v>
      </c>
      <c r="C27" s="23">
        <v>1564754</v>
      </c>
      <c r="D27" s="23"/>
      <c r="E27" s="23">
        <v>1564754</v>
      </c>
      <c r="F27" s="25"/>
      <c r="G27" s="25"/>
      <c r="H27" s="25"/>
      <c r="I27" s="25"/>
      <c r="J27" s="25"/>
      <c r="K27" s="25"/>
      <c r="L27" s="25"/>
    </row>
  </sheetData>
  <sheetProtection/>
  <mergeCells count="10">
    <mergeCell ref="J4:J5"/>
    <mergeCell ref="K4:K5"/>
    <mergeCell ref="L4:L5"/>
    <mergeCell ref="A4:B4"/>
    <mergeCell ref="H4:I4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workbookViewId="0" topLeftCell="A1">
      <selection activeCell="K3" sqref="K3"/>
    </sheetView>
  </sheetViews>
  <sheetFormatPr defaultColWidth="9.00390625" defaultRowHeight="14.25"/>
  <cols>
    <col min="1" max="11" width="20.50390625" style="0" customWidth="1"/>
  </cols>
  <sheetData>
    <row r="1" spans="1:11" ht="14.25">
      <c r="A1" s="1" t="s">
        <v>185</v>
      </c>
      <c r="B1" s="2"/>
      <c r="C1" s="2"/>
      <c r="D1" s="2"/>
      <c r="E1" s="2"/>
      <c r="F1" s="2"/>
      <c r="G1" s="3"/>
      <c r="H1" s="3"/>
      <c r="I1" s="3"/>
      <c r="J1" s="3"/>
      <c r="K1" s="3"/>
    </row>
    <row r="2" spans="1:11" ht="33">
      <c r="A2" s="129" t="s">
        <v>186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4.25">
      <c r="A3" s="2"/>
      <c r="B3" s="2"/>
      <c r="C3" s="2"/>
      <c r="D3" s="2"/>
      <c r="E3" s="2"/>
      <c r="F3" s="2"/>
      <c r="G3" s="3"/>
      <c r="H3" s="3"/>
      <c r="I3" s="3"/>
      <c r="J3" s="3"/>
      <c r="K3" s="3" t="s">
        <v>2</v>
      </c>
    </row>
    <row r="4" spans="1:11" ht="14.25">
      <c r="A4" s="130" t="s">
        <v>5</v>
      </c>
      <c r="B4" s="122" t="s">
        <v>7</v>
      </c>
      <c r="C4" s="122" t="s">
        <v>177</v>
      </c>
      <c r="D4" s="122" t="s">
        <v>182</v>
      </c>
      <c r="E4" s="122" t="s">
        <v>168</v>
      </c>
      <c r="F4" s="122" t="s">
        <v>169</v>
      </c>
      <c r="G4" s="122" t="s">
        <v>170</v>
      </c>
      <c r="H4" s="122"/>
      <c r="I4" s="122" t="s">
        <v>171</v>
      </c>
      <c r="J4" s="122" t="s">
        <v>172</v>
      </c>
      <c r="K4" s="122" t="s">
        <v>175</v>
      </c>
    </row>
    <row r="5" spans="1:11" ht="14.25">
      <c r="A5" s="130"/>
      <c r="B5" s="122"/>
      <c r="C5" s="122"/>
      <c r="D5" s="122"/>
      <c r="E5" s="122"/>
      <c r="F5" s="122"/>
      <c r="G5" s="4" t="s">
        <v>183</v>
      </c>
      <c r="H5" s="4" t="s">
        <v>187</v>
      </c>
      <c r="I5" s="122"/>
      <c r="J5" s="122"/>
      <c r="K5" s="122"/>
    </row>
    <row r="6" spans="1:11" ht="14.25">
      <c r="A6" s="5" t="s">
        <v>7</v>
      </c>
      <c r="B6" s="6">
        <v>2741000</v>
      </c>
      <c r="C6" s="6"/>
      <c r="D6" s="6">
        <v>2741000</v>
      </c>
      <c r="E6" s="6"/>
      <c r="F6" s="6"/>
      <c r="G6" s="6"/>
      <c r="H6" s="6"/>
      <c r="I6" s="6"/>
      <c r="J6" s="6"/>
      <c r="K6" s="6"/>
    </row>
    <row r="7" spans="1:11" ht="14.25">
      <c r="A7" s="7" t="s">
        <v>188</v>
      </c>
      <c r="B7" s="6">
        <v>361000</v>
      </c>
      <c r="C7" s="6"/>
      <c r="D7" s="6">
        <v>361000</v>
      </c>
      <c r="E7" s="6"/>
      <c r="F7" s="6"/>
      <c r="G7" s="6"/>
      <c r="H7" s="6"/>
      <c r="I7" s="6"/>
      <c r="J7" s="6"/>
      <c r="K7" s="6"/>
    </row>
    <row r="8" spans="1:11" ht="14.25">
      <c r="A8" s="7" t="s">
        <v>189</v>
      </c>
      <c r="B8" s="6">
        <v>2080000</v>
      </c>
      <c r="C8" s="6"/>
      <c r="D8" s="6">
        <v>2080000</v>
      </c>
      <c r="E8" s="6"/>
      <c r="F8" s="6"/>
      <c r="G8" s="6"/>
      <c r="H8" s="6"/>
      <c r="I8" s="6"/>
      <c r="J8" s="6"/>
      <c r="K8" s="6"/>
    </row>
    <row r="9" spans="1:11" ht="14.25">
      <c r="A9" s="7" t="s">
        <v>190</v>
      </c>
      <c r="B9" s="6">
        <v>300000</v>
      </c>
      <c r="C9" s="6"/>
      <c r="D9" s="6">
        <v>300000</v>
      </c>
      <c r="E9" s="6"/>
      <c r="F9" s="6"/>
      <c r="G9" s="6"/>
      <c r="H9" s="6"/>
      <c r="I9" s="6"/>
      <c r="J9" s="6"/>
      <c r="K9" s="6"/>
    </row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姚林江</cp:lastModifiedBy>
  <dcterms:created xsi:type="dcterms:W3CDTF">2021-03-12T07:24:58Z</dcterms:created>
  <dcterms:modified xsi:type="dcterms:W3CDTF">2022-07-06T08:47:49Z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