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firstSheet="4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部门整体绩效目标（卫健委）" sheetId="14" r:id="rId11"/>
    <sheet name="部门整体绩效目标（执法支队）" sheetId="15" r:id="rId12"/>
    <sheet name="部门整体绩效目标（保健院）" sheetId="19" r:id="rId13"/>
    <sheet name="部门整体绩效目标（人民医院）" sheetId="18" r:id="rId14"/>
    <sheet name="部门整体绩效目标（老教中心）" sheetId="17" r:id="rId15"/>
    <sheet name="部门整体绩效目标（农村卫生院）" sheetId="20" r:id="rId16"/>
    <sheet name="部门整体绩效目标（疾控）" sheetId="16" r:id="rId17"/>
    <sheet name="11 重点专项绩效目标表" sheetId="12" r:id="rId18"/>
    <sheet name="12 一般性项目绩效目标表" sheetId="13" r:id="rId1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一般公共预算支出-无上年数'!$A$1:$E$43</definedName>
    <definedName name="_xlnm.Print_Area" localSheetId="3">'3 一般公共预算财政基本支出'!$A$1:$E$48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<sst xmlns="http://schemas.openxmlformats.org/spreadsheetml/2006/main" count="1893" uniqueCount="686">
  <si>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</si>
  <si>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</si>
  <si>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</si>
  <si>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</si>
  <si>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</si>
  <si>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</si>
  <si>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</si>
  <si>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</si>
  <si>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</si>
  <si>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</si>
  <si>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</si>
  <si>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</si>
  <si>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</si>
  <si>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</si>
  <si>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</si>
  <si>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</si>
  <si>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</si>
  <si>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</si>
  <si>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</si>
  <si>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</si>
  <si>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</si>
  <si>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</si>
  <si>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</si>
  <si>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</si>
  <si>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</si>
  <si>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</si>
  <si>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</si>
  <si>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</si>
  <si>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</si>
  <si>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</si>
  <si>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</si>
  <si>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</si>
  <si>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</si>
  <si>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</si>
  <si>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</si>
  <si>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</si>
  <si>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</si>
  <si>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</si>
  <si>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</si>
  <si>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</si>
  <si>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</si>
  <si>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</si>
  <si>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</si>
  <si>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</si>
  <si>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</si>
  <si>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</si>
  <si>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</si>
  <si>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</si>
  <si>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</si>
  <si>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</si>
  <si>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</si>
  <si>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</si>
  <si>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</si>
  <si>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</si>
  <si>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</si>
  <si>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</si>
  <si>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</si>
  <si>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</si>
  <si>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</si>
  <si>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</si>
  <si>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</si>
  <si>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</si>
  <si>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</si>
  <si>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</si>
  <si>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</si>
  <si>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</si>
  <si>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</si>
  <si>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</si>
  <si>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</si>
  <si>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</si>
  <si>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</si>
  <si>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</si>
  <si>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</si>
  <si>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</si>
  <si>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</si>
  <si>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</si>
  <si>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</si>
  <si>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</si>
  <si>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</si>
  <si>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</si>
  <si>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</si>
  <si>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</si>
  <si>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</si>
  <si>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</si>
  <si>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</si>
  <si>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</si>
  <si>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</si>
  <si>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</si>
  <si>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</si>
  <si>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</si>
  <si>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</si>
  <si>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</si>
  <si>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</si>
  <si>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</si>
  <si>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</si>
  <si>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</si>
  <si>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</si>
  <si>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</si>
  <si>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</si>
  <si>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</si>
  <si>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</si>
  <si>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</si>
  <si>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</si>
  <si>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</si>
  <si>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</si>
  <si>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</si>
  <si>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</si>
  <si>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</si>
  <si>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</si>
  <si>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</si>
  <si>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</si>
  <si>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</si>
  <si>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</si>
  <si>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</si>
  <si>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</si>
  <si>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</si>
  <si>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</si>
  <si>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</si>
  <si>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</si>
  <si>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</si>
  <si>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</si>
  <si>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</si>
  <si>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</si>
  <si>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</si>
  <si>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</si>
  <si>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</si>
  <si>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</si>
  <si>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</si>
  <si>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</si>
  <si>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</si>
  <si>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</si>
  <si>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</si>
  <si>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</si>
  <si>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</si>
  <si>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</si>
  <si>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</si>
  <si>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</si>
  <si>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</si>
  <si>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</si>
  <si>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</si>
  <si>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</si>
  <si>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</si>
  <si>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</si>
  <si>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</si>
  <si>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</si>
  <si>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</si>
  <si>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</si>
  <si>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</si>
  <si>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</si>
  <si>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</si>
  <si>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</si>
  <si>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</si>
  <si>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</si>
  <si>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</si>
  <si>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</si>
  <si>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</si>
  <si>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</si>
  <si>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</si>
  <si>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</si>
  <si>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</si>
  <si>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</si>
  <si>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</si>
  <si>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</si>
  <si>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</si>
  <si>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</si>
  <si>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</si>
  <si>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</si>
  <si>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</si>
  <si>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</si>
  <si>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</si>
  <si>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</si>
  <si>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</si>
  <si>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</si>
  <si>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</si>
  <si>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</si>
  <si>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</si>
  <si>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</si>
  <si>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</si>
  <si>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</si>
  <si>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</si>
  <si>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</si>
  <si>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</si>
  <si>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</si>
  <si>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</si>
  <si>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</si>
  <si>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</si>
  <si>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</si>
  <si>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</si>
  <si>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</si>
  <si>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</si>
  <si>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</si>
  <si>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</si>
  <si>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</si>
  <si>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</si>
  <si>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</si>
  <si>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</si>
  <si>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</si>
  <si>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</si>
  <si>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</si>
  <si>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</si>
  <si>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</si>
  <si>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</si>
  <si>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</si>
  <si>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</si>
  <si>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</si>
  <si>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</si>
  <si>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</si>
  <si>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</si>
  <si>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</si>
  <si>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</si>
  <si>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</si>
  <si>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</si>
  <si>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</si>
  <si>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</si>
  <si>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</si>
  <si>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</si>
  <si>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</si>
  <si>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</si>
  <si>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</si>
  <si>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</si>
  <si>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</si>
  <si>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</si>
  <si>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</si>
  <si>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</si>
  <si>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</si>
  <si>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</si>
  <si>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</si>
  <si>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</si>
  <si>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</si>
  <si>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</si>
  <si>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</si>
  <si>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</si>
  <si>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</si>
  <si>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</si>
  <si>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</si>
  <si>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</si>
  <si>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</si>
  <si>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</si>
  <si>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</si>
  <si>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</si>
  <si>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</si>
  <si>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</si>
  <si>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</si>
  <si>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</si>
  <si>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</si>
  <si>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</si>
  <si>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</si>
  <si>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</si>
  <si>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</si>
  <si>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</si>
  <si>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</si>
  <si>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</si>
  <si>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</si>
  <si>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</si>
  <si>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</si>
  <si>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</si>
  <si>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</si>
  <si>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</si>
  <si>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</si>
  <si>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</si>
  <si>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</si>
  <si>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</si>
  <si>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</si>
  <si>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</si>
  <si>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</si>
  <si>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</si>
  <si>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</si>
  <si>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</si>
  <si>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</si>
  <si>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</si>
  <si>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</si>
  <si>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</si>
  <si>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</si>
  <si>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</si>
  <si>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</si>
  <si>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</si>
  <si>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</si>
  <si>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</si>
  <si>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</si>
  <si>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</si>
  <si>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</si>
  <si>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</si>
  <si>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</si>
  <si>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</si>
  <si>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</si>
  <si>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</si>
  <si>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</si>
  <si>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</si>
  <si>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</si>
  <si>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</si>
  <si>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</si>
  <si>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</si>
  <si>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</si>
  <si>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</si>
  <si>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</si>
  <si>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</si>
  <si>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</si>
  <si>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</si>
  <si>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</si>
  <si>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</si>
  <si>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</si>
  <si>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</si>
  <si>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</si>
  <si>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</si>
  <si>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</si>
  <si>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</si>
  <si>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</si>
  <si>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</si>
  <si>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</si>
  <si>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</si>
  <si>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</si>
  <si>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</si>
  <si>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忠县卫生健康委员会财政拨款收支总表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</si>
  <si>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</si>
  <si>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</si>
  <si>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</si>
  <si>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</si>
  <si>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</si>
  <si>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</si>
  <si>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</si>
  <si>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</si>
  <si>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</si>
  <si>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</si>
  <si>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</si>
  <si>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</si>
  <si>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基本支出</t>
  </si>
  <si>
    <t>政府性基金预算拨款</t>
  </si>
  <si>
    <t>项目支出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</si>
  <si>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</si>
  <si>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</si>
  <si>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</si>
  <si>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</si>
  <si>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</si>
  <si>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</si>
  <si>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忠县卫生健康委员会一般公共预算财政拨款支出预算表</t>
  </si>
  <si>
    <t>功能分类科目</t>
  </si>
  <si>
    <t>2021年预算数</t>
  </si>
  <si>
    <t>科目编码</t>
  </si>
  <si>
    <t>科目名称</t>
  </si>
  <si>
    <t>小计</t>
  </si>
  <si>
    <r>
      <rPr>
        <sz val="11"/>
        <rFont val="宋体"/>
        <charset val="134"/>
      </rPr>
      <t>总计</t>
    </r>
    <r>
      <rPr>
        <sz val="11"/>
        <rFont val="Default"/>
        <charset val="134"/>
      </rPr>
      <t>:</t>
    </r>
  </si>
  <si>
    <t>205</t>
  </si>
  <si>
    <r>
      <rPr>
        <sz val="11"/>
        <rFont val="Default"/>
        <charset val="134"/>
      </rPr>
      <t xml:space="preserve">   </t>
    </r>
    <r>
      <rPr>
        <sz val="11"/>
        <rFont val="宋体"/>
        <charset val="134"/>
      </rPr>
      <t>教育支出</t>
    </r>
  </si>
  <si>
    <t xml:space="preserve">   20508</t>
  </si>
  <si>
    <r>
      <rPr>
        <sz val="11"/>
        <rFont val="Default"/>
        <charset val="134"/>
      </rPr>
      <t xml:space="preserve">     </t>
    </r>
    <r>
      <rPr>
        <sz val="11"/>
        <rFont val="宋体"/>
        <charset val="134"/>
      </rPr>
      <t>进修及培训</t>
    </r>
  </si>
  <si>
    <t xml:space="preserve">      2050803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</si>
  <si>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培训支出</t>
    </r>
  </si>
  <si>
    <t>208</t>
  </si>
  <si>
    <r>
      <rPr>
        <sz val="11"/>
        <rFont val="Default"/>
        <charset val="134"/>
      </rPr>
      <t xml:space="preserve">   </t>
    </r>
    <r>
      <rPr>
        <sz val="11"/>
        <rFont val="宋体"/>
        <charset val="134"/>
      </rPr>
      <t>社会保障和就业支出</t>
    </r>
  </si>
  <si>
    <t xml:space="preserve">    20805</t>
  </si>
  <si>
    <r>
      <rPr>
        <sz val="11"/>
        <rFont val="Default"/>
        <charset val="134"/>
      </rPr>
      <t xml:space="preserve">     </t>
    </r>
    <r>
      <rPr>
        <sz val="11"/>
        <rFont val="宋体"/>
        <charset val="134"/>
      </rPr>
      <t>行政事业单位养老支出</t>
    </r>
  </si>
  <si>
    <t xml:space="preserve">       2080502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</si>
  <si>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事业单位离退休</t>
    </r>
  </si>
  <si>
    <t xml:space="preserve">       2080505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</si>
  <si>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机关事业单位基本养老保险缴费支出</t>
    </r>
  </si>
  <si>
    <t xml:space="preserve">       2080506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</si>
  <si>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机关事业单位职业年金缴费支出</t>
    </r>
  </si>
  <si>
    <t xml:space="preserve">       2080599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</si>
  <si>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其他行政事业单位养老支出</t>
    </r>
  </si>
  <si>
    <t>210</t>
  </si>
  <si>
    <r>
      <rPr>
        <sz val="11"/>
        <rFont val="Default"/>
        <charset val="134"/>
      </rPr>
      <t xml:space="preserve">   </t>
    </r>
    <r>
      <rPr>
        <sz val="11"/>
        <rFont val="宋体"/>
        <charset val="134"/>
      </rPr>
      <t>卫生健康支出</t>
    </r>
  </si>
  <si>
    <t xml:space="preserve">    21001</t>
  </si>
  <si>
    <r>
      <rPr>
        <sz val="11"/>
        <rFont val="Default"/>
        <charset val="134"/>
      </rPr>
      <t xml:space="preserve">     </t>
    </r>
    <r>
      <rPr>
        <sz val="11"/>
        <rFont val="宋体"/>
        <charset val="134"/>
      </rPr>
      <t>卫生健康管理事务</t>
    </r>
  </si>
  <si>
    <t xml:space="preserve">       2100101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</si>
  <si>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行政运行</t>
    </r>
  </si>
  <si>
    <t xml:space="preserve">       2100102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</si>
  <si>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一般行政管理事务</t>
    </r>
  </si>
  <si>
    <t xml:space="preserve">       2100199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</si>
  <si>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其他卫生健康管理事务支出</t>
    </r>
  </si>
  <si>
    <t xml:space="preserve">    21002</t>
  </si>
  <si>
    <r>
      <rPr>
        <sz val="11"/>
        <rFont val="Default"/>
        <charset val="134"/>
      </rPr>
      <t xml:space="preserve">     </t>
    </r>
    <r>
      <rPr>
        <sz val="11"/>
        <rFont val="宋体"/>
        <charset val="134"/>
      </rPr>
      <t>公立医院</t>
    </r>
  </si>
  <si>
    <t xml:space="preserve">       2100201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</si>
  <si>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综合医院</t>
    </r>
  </si>
  <si>
    <t xml:space="preserve">       2100202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</si>
  <si>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中医（民族）医院</t>
    </r>
  </si>
  <si>
    <t xml:space="preserve">     21003</t>
  </si>
  <si>
    <r>
      <rPr>
        <sz val="11"/>
        <rFont val="Default"/>
        <charset val="134"/>
      </rPr>
      <t xml:space="preserve">     </t>
    </r>
    <r>
      <rPr>
        <sz val="11"/>
        <rFont val="宋体"/>
        <charset val="134"/>
      </rPr>
      <t>基层医疗卫生机构</t>
    </r>
  </si>
  <si>
    <t xml:space="preserve">       2100301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</si>
  <si>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城市社区卫生机构</t>
    </r>
  </si>
  <si>
    <t xml:space="preserve">       2100302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</si>
  <si>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乡镇卫生院</t>
    </r>
  </si>
  <si>
    <t xml:space="preserve">     21004</t>
  </si>
  <si>
    <r>
      <rPr>
        <sz val="11"/>
        <rFont val="Default"/>
        <charset val="134"/>
      </rPr>
      <t xml:space="preserve">     </t>
    </r>
    <r>
      <rPr>
        <sz val="11"/>
        <rFont val="宋体"/>
        <charset val="134"/>
      </rPr>
      <t>公共卫生</t>
    </r>
  </si>
  <si>
    <t xml:space="preserve">       2100401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</si>
  <si>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疾病预防控制机构</t>
    </r>
  </si>
  <si>
    <t xml:space="preserve">       2100403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</si>
  <si>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妇幼保健机构</t>
    </r>
  </si>
  <si>
    <t xml:space="preserve">      2100408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</si>
  <si>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基本公共卫生服务</t>
    </r>
  </si>
  <si>
    <t xml:space="preserve">      2100409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</si>
  <si>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重大公共卫生服务</t>
    </r>
  </si>
  <si>
    <t xml:space="preserve">    21011</t>
  </si>
  <si>
    <r>
      <rPr>
        <sz val="11"/>
        <rFont val="Default"/>
        <charset val="134"/>
      </rPr>
      <t xml:space="preserve">     </t>
    </r>
    <r>
      <rPr>
        <sz val="11"/>
        <rFont val="宋体"/>
        <charset val="134"/>
      </rPr>
      <t>行政事业单位医疗</t>
    </r>
  </si>
  <si>
    <t xml:space="preserve">      2101101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</si>
  <si>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行政单位医疗</t>
    </r>
  </si>
  <si>
    <t xml:space="preserve">       2101102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</si>
  <si>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事业单位医疗</t>
    </r>
  </si>
  <si>
    <t xml:space="preserve">    21016</t>
  </si>
  <si>
    <r>
      <rPr>
        <sz val="11"/>
        <rFont val="Default"/>
        <charset val="134"/>
      </rPr>
      <t xml:space="preserve">     </t>
    </r>
    <r>
      <rPr>
        <sz val="11"/>
        <rFont val="宋体"/>
        <charset val="134"/>
      </rPr>
      <t>老龄卫生健康事务</t>
    </r>
  </si>
  <si>
    <t xml:space="preserve">       2101601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</si>
  <si>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老龄卫生健康事务</t>
    </r>
  </si>
  <si>
    <t xml:space="preserve">    21099</t>
  </si>
  <si>
    <r>
      <rPr>
        <sz val="11"/>
        <rFont val="Default"/>
        <charset val="134"/>
      </rPr>
      <t xml:space="preserve">     </t>
    </r>
    <r>
      <rPr>
        <sz val="11"/>
        <rFont val="宋体"/>
        <charset val="134"/>
      </rPr>
      <t>其他卫生健康支出</t>
    </r>
  </si>
  <si>
    <t xml:space="preserve">       2109999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</si>
  <si>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其他卫生健康支出</t>
    </r>
  </si>
  <si>
    <t>221</t>
  </si>
  <si>
    <r>
      <rPr>
        <sz val="11"/>
        <rFont val="Default"/>
        <charset val="134"/>
      </rPr>
      <t xml:space="preserve">   </t>
    </r>
    <r>
      <rPr>
        <sz val="11"/>
        <rFont val="宋体"/>
        <charset val="134"/>
      </rPr>
      <t>住房保障支出</t>
    </r>
  </si>
  <si>
    <t xml:space="preserve">      22102</t>
  </si>
  <si>
    <r>
      <rPr>
        <sz val="11"/>
        <rFont val="Default"/>
        <charset val="134"/>
      </rPr>
      <t xml:space="preserve">     </t>
    </r>
    <r>
      <rPr>
        <sz val="11"/>
        <rFont val="宋体"/>
        <charset val="134"/>
      </rPr>
      <t>住房改革支出</t>
    </r>
  </si>
  <si>
    <t xml:space="preserve">         2210201</t>
  </si>
  <si>
    <r>
      <rPr>
        <sz val="11"/>
        <rFont val="Default"/>
        <charset val="134"/>
      </rPr>
      <t xml:space="preserve">        </t>
    </r>
    <r>
      <rPr>
        <sz val="11"/>
        <rFont val="宋体"/>
        <charset val="134"/>
      </rPr>
      <t>住房公积金</t>
    </r>
  </si>
  <si>
    <t>备注：本表反映2021年当年一般公共预算财政拨款支出情况。</t>
  </si>
  <si>
    <t>附件3-3</t>
  </si>
  <si>
    <t>忠县卫生健康委员会一般公共预算财政拨款基本支出预算表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</si>
  <si>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</si>
  <si>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</si>
  <si>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</si>
  <si>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</si>
  <si>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</si>
  <si>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</si>
  <si>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</si>
  <si>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</si>
  <si>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</si>
  <si>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</si>
  <si>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</si>
  <si>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</si>
  <si>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</si>
  <si>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</si>
  <si>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</si>
  <si>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</si>
  <si>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</si>
  <si>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</si>
  <si>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</si>
  <si>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</si>
  <si>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</si>
  <si>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</si>
  <si>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</si>
  <si>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</si>
  <si>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</si>
  <si>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</si>
  <si>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</si>
  <si>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</si>
  <si>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</si>
  <si>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</si>
  <si>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</si>
  <si>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</si>
  <si>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</si>
  <si>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</si>
  <si>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</si>
  <si>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</si>
  <si>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</si>
  <si>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</si>
  <si>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</si>
  <si>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</si>
  <si>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</si>
  <si>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</si>
  <si>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</si>
  <si>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</si>
  <si>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</si>
  <si>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</si>
  <si>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</si>
  <si>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</si>
  <si>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</si>
  <si>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</si>
  <si>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</si>
  <si>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</si>
  <si>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</si>
  <si>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</si>
  <si>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</si>
  <si>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</si>
  <si>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</si>
  <si>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</si>
  <si>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</si>
  <si>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</si>
  <si>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</si>
  <si>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</si>
  <si>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</si>
  <si>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</si>
  <si>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</si>
  <si>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</si>
  <si>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</si>
  <si>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</si>
  <si>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</si>
  <si>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</si>
  <si>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</si>
  <si>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</si>
  <si>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</si>
  <si>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</si>
  <si>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/>
  </si>
  <si>
    <t xml:space="preserve">  30299</t>
  </si>
  <si>
    <t xml:space="preserve">  其他商品和服务支出</t>
  </si>
  <si>
    <t>303</t>
  </si>
  <si>
    <t>对个人和家庭的补助</t>
  </si>
  <si>
    <t>30301</t>
  </si>
  <si>
    <t xml:space="preserve">   离休费</t>
  </si>
  <si>
    <t>30304</t>
  </si>
  <si>
    <t xml:space="preserve">   抚恤金</t>
  </si>
  <si>
    <t>30305</t>
  </si>
  <si>
    <t xml:space="preserve">   生活补助</t>
  </si>
  <si>
    <t>30307</t>
  </si>
  <si>
    <t xml:space="preserve">   医疗费补助</t>
  </si>
  <si>
    <t>30399</t>
  </si>
  <si>
    <t xml:space="preserve">   其他对个人和家庭的补助支出</t>
  </si>
  <si>
    <t>附件3-4</t>
  </si>
  <si>
    <t>XXXXX（单位全称）一般公共预算“三公”经费支出表</t>
  </si>
  <si>
    <t>忠县卫生健康委员会一般公共预算“三公”经费支出表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</si>
  <si>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</si>
  <si>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</si>
  <si>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</si>
  <si>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</si>
  <si>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</si>
  <si>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</si>
  <si>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</si>
  <si>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忠县卫生健康委员会政府性基金预算支出表</t>
  </si>
  <si>
    <t>本年政府性基金预算财政拨款支出</t>
  </si>
  <si>
    <t>（备注：本单位无政府性基金收支，故此表无数据。）</t>
  </si>
  <si>
    <t>附件3-6</t>
  </si>
  <si>
    <t>忠县卫生健康委员会部门收支总表</t>
  </si>
  <si>
    <t>一般公共预算拨款收入</t>
  </si>
  <si>
    <t>教育支出</t>
  </si>
  <si>
    <t>政府性基金预算拨款收入</t>
  </si>
  <si>
    <t>社会保障和就业支出</t>
  </si>
  <si>
    <t>国有资本经营预算拨款收入</t>
  </si>
  <si>
    <t>卫生健康支出</t>
  </si>
  <si>
    <t>事业收入预算</t>
  </si>
  <si>
    <t>住房保障支出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</si>
  <si>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</si>
  <si>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</si>
  <si>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</si>
  <si>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</si>
  <si>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</si>
  <si>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</si>
  <si>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</si>
  <si>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</si>
  <si>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</si>
  <si>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</si>
  <si>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忠县卫生健康委员会部门收入总表</t>
  </si>
  <si>
    <t>科目</t>
  </si>
  <si>
    <t>非教育收费收入预算</t>
  </si>
  <si>
    <t>教育收费收预算入</t>
  </si>
  <si>
    <t>附件3-8</t>
  </si>
  <si>
    <t>忠县卫生健康委员会部门支出总表</t>
  </si>
  <si>
    <t>上缴上级支出</t>
  </si>
  <si>
    <t>事业单位经营支出</t>
  </si>
  <si>
    <t>对下级单位补助支出</t>
  </si>
  <si>
    <t>附件3-9</t>
  </si>
  <si>
    <t>忠县卫生健康委员会政府采购预算明细表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</si>
  <si>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</si>
  <si>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</si>
  <si>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</si>
  <si>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</si>
  <si>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</si>
  <si>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</si>
  <si>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</si>
  <si>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忠县卫生健康委员会</t>
  </si>
  <si>
    <t>支出预算总量</t>
  </si>
  <si>
    <t>708</t>
  </si>
  <si>
    <t>其中：部门预算支出</t>
  </si>
  <si>
    <t>当年整体绩效目标</t>
  </si>
  <si>
    <t>全面完成健康扶贫工作任务，大力实施健康中国忠县行动，持续深化医药卫生体制改革，深入实施“美丽医院”建设，切实提高公共卫生工作水平，传承创新发展中医药事业，努力做好全生命周期关爱服务，加强卫生健康行业治理，坚持不懈深化党的建设。在全力抗击好新冠肺炎疫情，坚持常态下防控下，始终坚持把人民群众生命安全和身体健康放在第一位，织密防护网；落实好乡村医生待遇，稳定乡村医生队伍，切实筑牢农村医疗卫生服务网底；开展全县狂犬病防治工作，消除狂犬病疫情隐患；在城区范围内开展“四害防治工作”，有效控制“四害”密谋，全力保障全县人民身体健康，持续巩固国家卫生县城，全国县级文明城市创建成果。</t>
  </si>
  <si>
    <t>绩效指标</t>
  </si>
  <si>
    <t>指标名称</t>
  </si>
  <si>
    <t>指标权重</t>
  </si>
  <si>
    <t>计量单位</t>
  </si>
  <si>
    <t>指标性质</t>
  </si>
  <si>
    <t>指标值</t>
  </si>
  <si>
    <t>补助乡村医生人数</t>
  </si>
  <si>
    <t>33%</t>
  </si>
  <si>
    <t>人</t>
  </si>
  <si>
    <t>=</t>
  </si>
  <si>
    <t>576</t>
  </si>
  <si>
    <t>城区开展“四害”防治范围</t>
  </si>
  <si>
    <t>15%</t>
  </si>
  <si>
    <t>%</t>
  </si>
  <si>
    <t>≧</t>
  </si>
  <si>
    <t>95</t>
  </si>
  <si>
    <t>全年开展“四害”密度监测次数</t>
  </si>
  <si>
    <t>次</t>
  </si>
  <si>
    <t>8</t>
  </si>
  <si>
    <t>开展狂犬病防治乡镇个数</t>
  </si>
  <si>
    <t>个</t>
  </si>
  <si>
    <t>28</t>
  </si>
  <si>
    <t>差旅费标准执行率</t>
  </si>
  <si>
    <t>6%</t>
  </si>
  <si>
    <t>100</t>
  </si>
  <si>
    <t>人均接待费用</t>
  </si>
  <si>
    <t>元</t>
  </si>
  <si>
    <t>≦</t>
  </si>
  <si>
    <t>60</t>
  </si>
  <si>
    <t>服务对象满意度</t>
  </si>
  <si>
    <t>10%</t>
  </si>
  <si>
    <t>206002-忠县卫生健康综合行政执法支队</t>
  </si>
  <si>
    <t>监督覆盖率</t>
  </si>
  <si>
    <t>15</t>
  </si>
  <si>
    <t>100%</t>
  </si>
  <si>
    <t>运行成本</t>
  </si>
  <si>
    <t>案件合格率</t>
  </si>
  <si>
    <t>20</t>
  </si>
  <si>
    <t>信息报送率</t>
  </si>
  <si>
    <t>群众满意度</t>
  </si>
  <si>
    <t>&gt;</t>
  </si>
  <si>
    <t>90%</t>
  </si>
  <si>
    <t>206004-忠县妇幼保健院</t>
  </si>
  <si>
    <t>1、进一步完善0－6岁儿童服务管理系统、孕产妇服务管理系统。 2、有效降低孕产妇和5岁以下儿童死亡率。 3、有效降低出生缺陷发生风险，提高出生人口素质。4、7.加强医疗服务体系建设,加快人才队伍培养,完成年度医疗工作任务。</t>
  </si>
  <si>
    <t>产出指标：全年门诊接诊量</t>
  </si>
  <si>
    <t>20%</t>
  </si>
  <si>
    <t>人次</t>
  </si>
  <si>
    <t>≥</t>
  </si>
  <si>
    <t>40000</t>
  </si>
  <si>
    <t>质量指标：卫生技术人员培训合格率</t>
  </si>
  <si>
    <t>90</t>
  </si>
  <si>
    <t>成本指标：全年总支出</t>
  </si>
  <si>
    <t>万元</t>
  </si>
  <si>
    <t>≤</t>
  </si>
  <si>
    <t>4777</t>
  </si>
  <si>
    <t>效益指标：业务收入增长率</t>
  </si>
  <si>
    <t>10</t>
  </si>
  <si>
    <t>206007-重庆市忠县人民医院</t>
  </si>
  <si>
    <t>为全县人民提供医疗、预防、保健、康复等医疗服务，贯彻落实医药卫生体制改革，负责全县基本公共卫生服务服务管理项目的实施和日常管理。</t>
  </si>
  <si>
    <t>53118.7481</t>
  </si>
  <si>
    <t>重大公共卫生项目美沙酮，满足全县戒毒人员的门诊需求。</t>
  </si>
  <si>
    <t>0.005%</t>
  </si>
  <si>
    <t>5</t>
  </si>
  <si>
    <t>重大公共卫生项目艾滋病经费补助，满足全县艾滋病患者的就医需求。</t>
  </si>
  <si>
    <t>病员满意率</t>
  </si>
  <si>
    <t>70</t>
  </si>
  <si>
    <t>全年完成门诊诊疗服务人次</t>
  </si>
  <si>
    <t>0.6%</t>
  </si>
  <si>
    <t>55</t>
  </si>
  <si>
    <t>206005-忠县老年教育服务中心</t>
  </si>
  <si>
    <t>落实基层老年教育指导和督查工作；积极打造基层老年示范校建设；规划新建老年大学；进一步规范老年大学学习教育培训；开展好送文化下乡和志愿者服务活动；强化健康教育服务；促进老年事业的发展，确保老年大学正常运行。</t>
  </si>
  <si>
    <t>指标</t>
  </si>
  <si>
    <t>老年大学注册学员</t>
  </si>
  <si>
    <t>50%</t>
  </si>
  <si>
    <t>大于或等于</t>
  </si>
  <si>
    <t>1776</t>
  </si>
  <si>
    <t>全县老年学校实现镇全覆盖，村（社区）级达到66.9%。</t>
  </si>
  <si>
    <t>小于或等于</t>
  </si>
  <si>
    <t>69.9</t>
  </si>
  <si>
    <t>差旅费费标准执行率</t>
  </si>
  <si>
    <t>5%</t>
  </si>
  <si>
    <t>2</t>
  </si>
  <si>
    <t>老年教育培训及健康教育</t>
  </si>
  <si>
    <t>大于</t>
  </si>
  <si>
    <t>落实基层老年教育远程教育工作</t>
  </si>
  <si>
    <t>206006-忠县农村卫生院</t>
  </si>
  <si>
    <t>为辖区人民群众提供基本医疗和公共卫生服务</t>
  </si>
  <si>
    <t>社会效应</t>
  </si>
  <si>
    <t>50</t>
  </si>
  <si>
    <t>&gt;80</t>
  </si>
  <si>
    <t>合格</t>
  </si>
  <si>
    <t>30</t>
  </si>
  <si>
    <t>履职效能</t>
  </si>
  <si>
    <t>管理效率</t>
  </si>
  <si>
    <t>206003-忠县疾病预防控制中心</t>
  </si>
  <si>
    <t>认真贯彻落实中央、市、县有关疾病预防控制相关政策方针和法律法规，切实加强疾病预防控制机构内部建设，不断提高疾控队伍整体素质，为促进我县疾控事业长足发展奠定了良好的基础。1、开展疾病监测，组织实施疾病预防控制工作规划、计划和方针，预防和控制相关疾病的发生；2、开展突发公共卫生事件处置和救灾防病的应急准备，对突发公共卫生事件、灾后疫情进行监测报告，提供预测预警信息，开展现场调查处置和效果评估；3、完善疫苗采购、配送及使用管理机制，扩大国家免疫规划，加强适龄儿童预防接种监督工作，建立牢固免疫屏障；4、努力抓好公共卫生危险因素监测，落实疾控惠民措施；5、合力开展健康教育和健康促进，普及疾病预防知识。</t>
  </si>
  <si>
    <t>传染病监测完成率</t>
  </si>
  <si>
    <t>无</t>
  </si>
  <si>
    <t>完成市级相关文件下达的各项任务及指标，通过市级综合验收，合格。</t>
  </si>
  <si>
    <t>免疫规划疫苗储存、冷链运转、疫苗安全接种率，保障全县41个预防接种点的疫苗安全。</t>
  </si>
  <si>
    <t>家</t>
  </si>
  <si>
    <t>41</t>
  </si>
  <si>
    <t>生活饮用水及公共场所卫生监测、医疗机构消毒效果监测</t>
  </si>
  <si>
    <t>＞</t>
  </si>
  <si>
    <t>200</t>
  </si>
  <si>
    <t>实验室检验检测项目开展率</t>
  </si>
  <si>
    <t>健康知识知晓率</t>
  </si>
  <si>
    <t>80</t>
  </si>
  <si>
    <t>突发公共卫生事件处置率、事件报告及时率</t>
  </si>
  <si>
    <t>职业病危害因素监测覆盖率、放射工作人员个人剂量监测率</t>
  </si>
  <si>
    <t>地方病及慢性病防控指标达到国家监测方案</t>
  </si>
  <si>
    <t>附件3-11</t>
  </si>
  <si>
    <t>2021年县级重点专项资金绩效目标表（一级项目）（2021年暂不公示）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</si>
  <si>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</si>
  <si>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</si>
  <si>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</si>
  <si>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</si>
  <si>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</si>
  <si>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</si>
  <si>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</si>
  <si>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</si>
  <si>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</si>
  <si>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</si>
  <si>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</si>
  <si>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</si>
  <si>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2021年县级一般性项目绩效目标表（一级项目）（2021年暂不公示）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</si>
</sst>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#,##0.00"/>
    <numFmt numFmtId="177" formatCode=";;"/>
  </numFmts>
  <fonts count="4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indexed="58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sz val="11"/>
      <name val="Default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0"/>
      <name val="Default"/>
      <charset val="134"/>
    </font>
    <font>
      <sz val="11"/>
      <color rgb="FFFF0000"/>
      <name val="Default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1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19" borderId="19" applyNumberFormat="0" applyAlignment="0" applyProtection="0">
      <alignment vertical="center"/>
    </xf>
    <xf numFmtId="0" fontId="43" fillId="19" borderId="18" applyNumberFormat="0" applyAlignment="0" applyProtection="0">
      <alignment vertical="center"/>
    </xf>
    <xf numFmtId="0" fontId="44" fillId="23" borderId="20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" fillId="0" borderId="0"/>
    <xf numFmtId="0" fontId="17" fillId="0" borderId="0"/>
    <xf numFmtId="0" fontId="17" fillId="0" borderId="0"/>
  </cellStyleXfs>
  <cellXfs count="1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3" fontId="10" fillId="0" borderId="1" xfId="49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10" fillId="0" borderId="3" xfId="49" applyNumberFormat="1" applyFont="1" applyFill="1" applyBorder="1" applyAlignment="1" applyProtection="1">
      <alignment horizontal="center" vertical="center" wrapText="1"/>
    </xf>
    <xf numFmtId="0" fontId="10" fillId="0" borderId="4" xfId="49" applyNumberFormat="1" applyFont="1" applyFill="1" applyBorder="1" applyAlignment="1" applyProtection="1">
      <alignment horizontal="center" vertical="center" wrapText="1"/>
    </xf>
    <xf numFmtId="0" fontId="10" fillId="0" borderId="5" xfId="49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 wrapText="1"/>
    </xf>
    <xf numFmtId="10" fontId="11" fillId="0" borderId="2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0" applyFont="1" applyFill="1" applyBorder="1" applyAlignment="1">
      <alignment horizontal="left" vertical="center" indent="2"/>
    </xf>
    <xf numFmtId="0" fontId="0" fillId="0" borderId="1" xfId="0" applyBorder="1"/>
    <xf numFmtId="0" fontId="17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6" fillId="0" borderId="6" xfId="51" applyNumberFormat="1" applyFont="1" applyFill="1" applyBorder="1" applyAlignment="1" applyProtection="1">
      <alignment horizontal="center" vertical="center" wrapText="1"/>
    </xf>
    <xf numFmtId="0" fontId="19" fillId="0" borderId="1" xfId="51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176" fontId="20" fillId="2" borderId="1" xfId="0" applyNumberFormat="1" applyFont="1" applyFill="1" applyBorder="1" applyAlignment="1">
      <alignment horizontal="right" vertical="center" wrapText="1"/>
    </xf>
    <xf numFmtId="176" fontId="20" fillId="2" borderId="1" xfId="0" applyNumberFormat="1" applyFont="1" applyFill="1" applyBorder="1" applyAlignment="1">
      <alignment horizontal="center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17" fillId="0" borderId="1" xfId="51" applyFill="1" applyBorder="1"/>
    <xf numFmtId="0" fontId="1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" xfId="51" applyNumberFormat="1" applyFont="1" applyFill="1" applyBorder="1" applyAlignment="1" applyProtection="1">
      <alignment horizontal="center" vertical="center"/>
    </xf>
    <xf numFmtId="0" fontId="16" fillId="0" borderId="5" xfId="51" applyNumberFormat="1" applyFont="1" applyFill="1" applyBorder="1" applyAlignment="1" applyProtection="1">
      <alignment horizontal="center" vertical="center" wrapText="1"/>
    </xf>
    <xf numFmtId="0" fontId="16" fillId="0" borderId="3" xfId="51" applyNumberFormat="1" applyFont="1" applyFill="1" applyBorder="1" applyAlignment="1" applyProtection="1">
      <alignment horizontal="center" vertical="center" wrapText="1"/>
    </xf>
    <xf numFmtId="0" fontId="16" fillId="0" borderId="7" xfId="51" applyFont="1" applyBorder="1" applyAlignment="1">
      <alignment horizontal="center" vertical="center" wrapText="1"/>
    </xf>
    <xf numFmtId="0" fontId="16" fillId="0" borderId="7" xfId="51" applyFont="1" applyFill="1" applyBorder="1" applyAlignment="1">
      <alignment horizontal="center" vertical="center" wrapText="1"/>
    </xf>
    <xf numFmtId="4" fontId="10" fillId="0" borderId="6" xfId="51" applyNumberFormat="1" applyFont="1" applyFill="1" applyBorder="1" applyAlignment="1">
      <alignment horizontal="right" vertical="center" wrapText="1"/>
    </xf>
    <xf numFmtId="4" fontId="10" fillId="0" borderId="8" xfId="51" applyNumberFormat="1" applyFont="1" applyFill="1" applyBorder="1" applyAlignment="1">
      <alignment horizontal="right" vertical="center" wrapText="1"/>
    </xf>
    <xf numFmtId="0" fontId="21" fillId="0" borderId="0" xfId="51" applyFont="1" applyFill="1" applyAlignment="1">
      <alignment horizontal="right"/>
    </xf>
    <xf numFmtId="0" fontId="10" fillId="0" borderId="9" xfId="51" applyNumberFormat="1" applyFont="1" applyFill="1" applyBorder="1" applyAlignment="1" applyProtection="1">
      <alignment horizontal="right"/>
    </xf>
    <xf numFmtId="0" fontId="16" fillId="0" borderId="8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6" fillId="0" borderId="8" xfId="51" applyNumberFormat="1" applyFont="1" applyFill="1" applyBorder="1" applyAlignment="1" applyProtection="1">
      <alignment horizontal="center" vertical="center"/>
    </xf>
    <xf numFmtId="0" fontId="10" fillId="0" borderId="10" xfId="51" applyFont="1" applyFill="1" applyBorder="1" applyAlignment="1">
      <alignment vertical="center"/>
    </xf>
    <xf numFmtId="0" fontId="10" fillId="0" borderId="11" xfId="51" applyFont="1" applyFill="1" applyBorder="1" applyAlignment="1">
      <alignment vertical="center" wrapText="1"/>
    </xf>
    <xf numFmtId="0" fontId="10" fillId="0" borderId="3" xfId="51" applyFont="1" applyFill="1" applyBorder="1" applyAlignment="1">
      <alignment vertical="center"/>
    </xf>
    <xf numFmtId="0" fontId="10" fillId="0" borderId="5" xfId="51" applyFont="1" applyFill="1" applyBorder="1" applyAlignment="1">
      <alignment vertical="center" wrapText="1"/>
    </xf>
    <xf numFmtId="0" fontId="10" fillId="0" borderId="3" xfId="51" applyFont="1" applyFill="1" applyBorder="1" applyAlignment="1">
      <alignment horizontal="left" vertical="center"/>
    </xf>
    <xf numFmtId="4" fontId="10" fillId="0" borderId="5" xfId="51" applyNumberFormat="1" applyFont="1" applyFill="1" applyBorder="1" applyAlignment="1">
      <alignment vertical="center" wrapText="1"/>
    </xf>
    <xf numFmtId="0" fontId="10" fillId="0" borderId="1" xfId="51" applyFont="1" applyFill="1" applyBorder="1" applyAlignment="1"/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Fill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0" fontId="10" fillId="0" borderId="1" xfId="51" applyNumberFormat="1" applyFont="1" applyFill="1" applyBorder="1" applyAlignment="1" applyProtection="1">
      <alignment vertical="center" wrapText="1"/>
    </xf>
    <xf numFmtId="0" fontId="10" fillId="0" borderId="1" xfId="5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vertical="center"/>
    </xf>
    <xf numFmtId="0" fontId="10" fillId="0" borderId="5" xfId="51" applyFont="1" applyBorder="1" applyAlignment="1">
      <alignment vertical="center" wrapText="1"/>
    </xf>
    <xf numFmtId="4" fontId="10" fillId="0" borderId="5" xfId="51" applyNumberFormat="1" applyFont="1" applyBorder="1" applyAlignment="1">
      <alignment vertical="center" wrapText="1"/>
    </xf>
    <xf numFmtId="0" fontId="10" fillId="0" borderId="1" xfId="51" applyFont="1" applyBorder="1"/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3" xfId="51" applyNumberFormat="1" applyFont="1" applyFill="1" applyBorder="1" applyAlignment="1" applyProtection="1">
      <alignment horizontal="center" vertical="center"/>
    </xf>
    <xf numFmtId="0" fontId="16" fillId="0" borderId="6" xfId="51" applyNumberFormat="1" applyFont="1" applyFill="1" applyBorder="1" applyAlignment="1" applyProtection="1">
      <alignment horizontal="center" vertical="center"/>
    </xf>
    <xf numFmtId="0" fontId="16" fillId="0" borderId="7" xfId="51" applyNumberFormat="1" applyFont="1" applyFill="1" applyBorder="1" applyAlignment="1" applyProtection="1">
      <alignment horizontal="center" vertical="center"/>
    </xf>
    <xf numFmtId="49" fontId="10" fillId="0" borderId="3" xfId="51" applyNumberFormat="1" applyFont="1" applyFill="1" applyBorder="1" applyAlignment="1" applyProtection="1">
      <alignment horizontal="left" vertical="center"/>
    </xf>
    <xf numFmtId="177" fontId="10" fillId="0" borderId="1" xfId="51" applyNumberFormat="1" applyFont="1" applyFill="1" applyBorder="1" applyAlignment="1" applyProtection="1">
      <alignment horizontal="left" vertical="center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23" fillId="0" borderId="0" xfId="51" applyFont="1" applyFill="1" applyAlignment="1">
      <alignment horizontal="centerContinuous"/>
    </xf>
    <xf numFmtId="0" fontId="3" fillId="0" borderId="0" xfId="51" applyFont="1"/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6" fillId="0" borderId="11" xfId="51" applyNumberFormat="1" applyFont="1" applyFill="1" applyBorder="1" applyAlignment="1" applyProtection="1">
      <alignment horizontal="center" vertical="center"/>
    </xf>
    <xf numFmtId="0" fontId="16" fillId="0" borderId="7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3" xfId="51" applyNumberFormat="1" applyFont="1" applyFill="1" applyBorder="1" applyAlignment="1" applyProtection="1"/>
    <xf numFmtId="176" fontId="24" fillId="2" borderId="12" xfId="0" applyNumberFormat="1" applyFont="1" applyFill="1" applyBorder="1" applyAlignment="1">
      <alignment horizontal="right" vertical="center" wrapText="1"/>
    </xf>
    <xf numFmtId="0" fontId="24" fillId="2" borderId="12" xfId="0" applyNumberFormat="1" applyFont="1" applyFill="1" applyBorder="1" applyAlignment="1">
      <alignment horizontal="right" vertical="center" wrapText="1"/>
    </xf>
    <xf numFmtId="0" fontId="21" fillId="0" borderId="0" xfId="51" applyFont="1" applyAlignment="1">
      <alignment horizontal="center" vertical="center"/>
    </xf>
    <xf numFmtId="0" fontId="21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7" fontId="10" fillId="0" borderId="1" xfId="51" applyNumberFormat="1" applyFont="1" applyFill="1" applyBorder="1" applyAlignment="1" applyProtection="1">
      <alignment horizontal="center" vertical="center"/>
    </xf>
    <xf numFmtId="176" fontId="20" fillId="2" borderId="12" xfId="0" applyNumberFormat="1" applyFont="1" applyFill="1" applyBorder="1" applyAlignment="1">
      <alignment horizontal="right" vertical="center" wrapText="1"/>
    </xf>
    <xf numFmtId="49" fontId="10" fillId="0" borderId="1" xfId="51" applyNumberFormat="1" applyFont="1" applyFill="1" applyBorder="1" applyAlignment="1" applyProtection="1">
      <alignment vertical="center"/>
    </xf>
    <xf numFmtId="177" fontId="10" fillId="0" borderId="1" xfId="51" applyNumberFormat="1" applyFont="1" applyFill="1" applyBorder="1" applyAlignment="1" applyProtection="1">
      <alignment vertical="center"/>
    </xf>
    <xf numFmtId="0" fontId="10" fillId="0" borderId="1" xfId="51" applyFont="1" applyBorder="1" applyAlignment="1">
      <alignment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0" xfId="51" applyNumberFormat="1" applyFont="1" applyFill="1" applyAlignment="1" applyProtection="1">
      <alignment horizontal="right"/>
    </xf>
    <xf numFmtId="0" fontId="19" fillId="0" borderId="8" xfId="51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>
      <alignment horizontal="center" vertical="center" wrapText="1"/>
    </xf>
    <xf numFmtId="176" fontId="20" fillId="2" borderId="12" xfId="0" applyNumberFormat="1" applyFont="1" applyFill="1" applyBorder="1" applyAlignment="1">
      <alignment horizontal="center" vertical="center" wrapText="1"/>
    </xf>
    <xf numFmtId="49" fontId="20" fillId="2" borderId="13" xfId="0" applyNumberFormat="1" applyFont="1" applyFill="1" applyBorder="1" applyAlignment="1">
      <alignment horizontal="left" vertical="center" wrapText="1"/>
    </xf>
    <xf numFmtId="0" fontId="20" fillId="2" borderId="12" xfId="0" applyNumberFormat="1" applyFont="1" applyFill="1" applyBorder="1" applyAlignment="1">
      <alignment horizontal="left" vertical="center" wrapText="1"/>
    </xf>
    <xf numFmtId="0" fontId="19" fillId="0" borderId="11" xfId="51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>
      <alignment horizontal="left" vertical="center" wrapText="1"/>
    </xf>
    <xf numFmtId="176" fontId="25" fillId="2" borderId="12" xfId="0" applyNumberFormat="1" applyFont="1" applyFill="1" applyBorder="1" applyAlignment="1">
      <alignment horizontal="right" vertical="center" wrapText="1"/>
    </xf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6" fillId="0" borderId="8" xfId="50" applyNumberFormat="1" applyFont="1" applyFill="1" applyBorder="1" applyAlignment="1" applyProtection="1">
      <alignment horizontal="center" vertical="center" wrapText="1"/>
    </xf>
    <xf numFmtId="0" fontId="10" fillId="0" borderId="8" xfId="50" applyFont="1" applyBorder="1" applyAlignment="1">
      <alignment horizontal="center" vertical="center"/>
    </xf>
    <xf numFmtId="176" fontId="24" fillId="2" borderId="12" xfId="0" applyNumberFormat="1" applyFont="1" applyFill="1" applyBorder="1" applyAlignment="1">
      <alignment horizontal="center" vertical="center" wrapText="1"/>
    </xf>
    <xf numFmtId="4" fontId="10" fillId="0" borderId="8" xfId="50" applyNumberFormat="1" applyFont="1" applyBorder="1" applyAlignment="1">
      <alignment horizontal="center" vertical="center"/>
    </xf>
    <xf numFmtId="4" fontId="10" fillId="0" borderId="8" xfId="50" applyNumberFormat="1" applyFont="1" applyBorder="1" applyAlignment="1">
      <alignment horizontal="right" vertical="center"/>
    </xf>
    <xf numFmtId="0" fontId="10" fillId="0" borderId="3" xfId="50" applyFont="1" applyFill="1" applyBorder="1" applyAlignment="1">
      <alignment horizontal="left" vertical="center"/>
    </xf>
    <xf numFmtId="4" fontId="10" fillId="0" borderId="5" xfId="50" applyNumberFormat="1" applyFont="1" applyFill="1" applyBorder="1" applyAlignment="1">
      <alignment horizontal="center" vertical="center" wrapText="1"/>
    </xf>
    <xf numFmtId="4" fontId="10" fillId="0" borderId="1" xfId="50" applyNumberFormat="1" applyFont="1" applyBorder="1" applyAlignment="1">
      <alignment horizontal="center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center" vertical="center" wrapText="1"/>
    </xf>
    <xf numFmtId="0" fontId="10" fillId="0" borderId="3" xfId="50" applyFont="1" applyBorder="1" applyAlignment="1">
      <alignment horizontal="left" vertical="center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4" fontId="10" fillId="0" borderId="5" xfId="50" applyNumberFormat="1" applyFont="1" applyFill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7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7" fillId="0" borderId="14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3" borderId="1" xfId="0" applyFont="1" applyFill="1" applyBorder="1" applyAlignment="1">
      <alignment horizontal="center"/>
    </xf>
    <xf numFmtId="0" fontId="28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5" hidden="1" customWidth="1"/>
    <col min="2" max="2" width="15.375" style="185" customWidth="1"/>
    <col min="3" max="3" width="59.75" customWidth="1"/>
    <col min="4" max="4" width="13" style="185" customWidth="1"/>
    <col min="5" max="5" width="101.5" customWidth="1"/>
    <col min="6" max="6" width="29.25" customWidth="1"/>
    <col min="7" max="7" width="30.75" style="185" customWidth="1"/>
    <col min="8" max="8" width="28.5" style="185" customWidth="1"/>
    <col min="9" max="9" width="72.875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2.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2.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2.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2.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2.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2.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2.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2.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2.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2.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2.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2.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2.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2.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2.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2.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2.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2.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2.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2.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2.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2.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2.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2.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2.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2.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2.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2.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2.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2.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2.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2.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2.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2.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2.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2.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2.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2.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2.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2.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2.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2.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2.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2.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2.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2.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2.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2.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2.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2.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2.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2.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2.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2.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2.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2.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2.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2.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2.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2.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2.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2.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2.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2.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2.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2.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2.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2.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2.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2.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2.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2.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2.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2.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2.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2.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2.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2.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2.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2.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2.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2.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2.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2.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2.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2.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2.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2.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2.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2.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2.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2.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2.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2.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2.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2.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2.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2.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2.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2.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2.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2.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2.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2.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2.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2.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2.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2.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2.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2.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2.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2.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2.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2.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2.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2.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2.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2.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2.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2.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2.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2.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2.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2.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2.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2.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2.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2.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2.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2.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2.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2.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2.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2.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2.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2.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2.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2.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2.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2.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2.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2.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2.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2.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2.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2.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2.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2.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2.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2.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2.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2.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2.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2.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2.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2.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2.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2.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2.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2.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2.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2.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2.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2.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2.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2.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2.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2.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2.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2.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2.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2.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2.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2.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2.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2.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2.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2.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2.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2.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2.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2.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2.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2.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2.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2.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2.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2.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2.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2.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2.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2.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2.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2.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2.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2.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2.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2.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2.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2.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2.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2.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2.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2.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2.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2.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2.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2.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2.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2.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2.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2.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2.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2.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2.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2.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2.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2.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2.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2.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2.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2.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2.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2.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2.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2.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2.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2.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2.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2.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2.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2.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2.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2.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2.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2.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2.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2.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2.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2.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2.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2.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2.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2.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2.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2.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2.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2.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2.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2.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2.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2.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2.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2.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2.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I3" sqref="I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545</v>
      </c>
      <c r="B1" s="35"/>
      <c r="C1" s="35"/>
      <c r="D1" s="35"/>
      <c r="E1" s="35"/>
      <c r="F1" s="35"/>
    </row>
    <row r="2" ht="40.5" customHeight="1" spans="1:11">
      <c r="A2" s="36" t="s">
        <v>546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532</v>
      </c>
      <c r="D4" s="38" t="s">
        <v>518</v>
      </c>
      <c r="E4" s="38" t="s">
        <v>520</v>
      </c>
      <c r="F4" s="38" t="s">
        <v>522</v>
      </c>
      <c r="G4" s="38" t="s">
        <v>524</v>
      </c>
      <c r="H4" s="38"/>
      <c r="I4" s="38" t="s">
        <v>526</v>
      </c>
      <c r="J4" s="38" t="s">
        <v>527</v>
      </c>
      <c r="K4" s="38" t="s">
        <v>530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538</v>
      </c>
      <c r="H5" s="38" t="s">
        <v>547</v>
      </c>
      <c r="I5" s="38"/>
      <c r="J5" s="38"/>
      <c r="K5" s="38"/>
    </row>
    <row r="6" ht="30" customHeight="1" spans="1:11">
      <c r="A6" s="39" t="s">
        <v>318</v>
      </c>
      <c r="B6" s="40">
        <v>111084016</v>
      </c>
      <c r="C6" s="40"/>
      <c r="D6" s="40">
        <v>502000</v>
      </c>
      <c r="E6" s="40"/>
      <c r="F6" s="40"/>
      <c r="G6" s="40"/>
      <c r="H6" s="40"/>
      <c r="I6" s="40">
        <v>110582016</v>
      </c>
      <c r="J6" s="42"/>
      <c r="K6" s="42"/>
    </row>
    <row r="7" ht="48" customHeight="1" spans="1:11">
      <c r="A7" s="41" t="s">
        <v>548</v>
      </c>
      <c r="B7" s="40">
        <v>111084016</v>
      </c>
      <c r="C7" s="40"/>
      <c r="D7" s="40">
        <v>502000</v>
      </c>
      <c r="E7" s="40"/>
      <c r="F7" s="40"/>
      <c r="G7" s="40"/>
      <c r="H7" s="40"/>
      <c r="I7" s="40">
        <v>110582016</v>
      </c>
      <c r="J7" s="42"/>
      <c r="K7" s="42"/>
    </row>
    <row r="8" ht="48" customHeight="1" spans="1:11">
      <c r="A8" s="41" t="s">
        <v>549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ht="49.5" customHeight="1" spans="1:11">
      <c r="A9" s="41" t="s">
        <v>550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4" workbookViewId="0">
      <selection activeCell="H13" sqref="H13"/>
    </sheetView>
  </sheetViews>
  <sheetFormatPr defaultColWidth="9" defaultRowHeight="12.75" outlineLevelCol="5"/>
  <cols>
    <col min="1" max="1" width="19" style="12" customWidth="1"/>
    <col min="2" max="2" width="21.5" style="12" customWidth="1"/>
    <col min="3" max="3" width="11.625" style="12" customWidth="1"/>
    <col min="4" max="4" width="9.75" style="12" customWidth="1"/>
    <col min="5" max="5" width="11.25" style="12" customWidth="1"/>
    <col min="6" max="6" width="15.37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551</v>
      </c>
    </row>
    <row r="2" ht="60" customHeight="1" spans="1:6">
      <c r="A2" s="14" t="s">
        <v>552</v>
      </c>
      <c r="B2" s="14"/>
      <c r="C2" s="14"/>
      <c r="D2" s="14"/>
      <c r="E2" s="14"/>
      <c r="F2" s="14"/>
    </row>
    <row r="3" ht="19.5" customHeight="1" spans="1:6">
      <c r="A3" s="5"/>
      <c r="B3" s="5"/>
      <c r="C3" s="5"/>
      <c r="D3" s="5"/>
      <c r="E3" s="5"/>
      <c r="F3" s="15" t="s">
        <v>313</v>
      </c>
    </row>
    <row r="4" ht="36" customHeight="1" spans="1:6">
      <c r="A4" s="16" t="s">
        <v>553</v>
      </c>
      <c r="B4" s="16" t="s">
        <v>554</v>
      </c>
      <c r="C4" s="16"/>
      <c r="D4" s="16" t="s">
        <v>555</v>
      </c>
      <c r="E4" s="16" t="s">
        <v>556</v>
      </c>
      <c r="F4" s="16"/>
    </row>
    <row r="5" ht="36" customHeight="1" spans="1:6">
      <c r="A5" s="16"/>
      <c r="B5" s="16"/>
      <c r="C5" s="16"/>
      <c r="D5" s="16" t="s">
        <v>557</v>
      </c>
      <c r="E5" s="16"/>
      <c r="F5" s="16"/>
    </row>
    <row r="6" ht="78.95" customHeight="1" spans="1:6">
      <c r="A6" s="16" t="s">
        <v>558</v>
      </c>
      <c r="B6" s="18" t="s">
        <v>559</v>
      </c>
      <c r="C6" s="18"/>
      <c r="D6" s="18" t="s">
        <v>488</v>
      </c>
      <c r="E6" s="18" t="s">
        <v>488</v>
      </c>
      <c r="F6" s="18" t="s">
        <v>488</v>
      </c>
    </row>
    <row r="7" ht="26.25" customHeight="1" spans="1:6">
      <c r="A7" s="19" t="s">
        <v>560</v>
      </c>
      <c r="B7" s="16" t="s">
        <v>561</v>
      </c>
      <c r="C7" s="16" t="s">
        <v>562</v>
      </c>
      <c r="D7" s="16" t="s">
        <v>563</v>
      </c>
      <c r="E7" s="16" t="s">
        <v>564</v>
      </c>
      <c r="F7" s="16" t="s">
        <v>565</v>
      </c>
    </row>
    <row r="8" ht="26.25" customHeight="1" spans="1:6">
      <c r="A8" s="19"/>
      <c r="B8" s="20" t="s">
        <v>566</v>
      </c>
      <c r="C8" s="20" t="s">
        <v>567</v>
      </c>
      <c r="D8" s="20" t="s">
        <v>568</v>
      </c>
      <c r="E8" s="20" t="s">
        <v>569</v>
      </c>
      <c r="F8" s="18" t="s">
        <v>570</v>
      </c>
    </row>
    <row r="9" ht="26.25" customHeight="1" spans="1:6">
      <c r="A9" s="19"/>
      <c r="B9" s="20" t="s">
        <v>571</v>
      </c>
      <c r="C9" s="20" t="s">
        <v>572</v>
      </c>
      <c r="D9" s="20" t="s">
        <v>573</v>
      </c>
      <c r="E9" s="20" t="s">
        <v>574</v>
      </c>
      <c r="F9" s="18" t="s">
        <v>575</v>
      </c>
    </row>
    <row r="10" ht="26.25" customHeight="1" spans="1:6">
      <c r="A10" s="19"/>
      <c r="B10" s="20" t="s">
        <v>576</v>
      </c>
      <c r="C10" s="20" t="s">
        <v>572</v>
      </c>
      <c r="D10" s="20" t="s">
        <v>577</v>
      </c>
      <c r="E10" s="20" t="s">
        <v>574</v>
      </c>
      <c r="F10" s="18" t="s">
        <v>578</v>
      </c>
    </row>
    <row r="11" ht="26.25" customHeight="1" spans="1:6">
      <c r="A11" s="19"/>
      <c r="B11" s="20" t="s">
        <v>579</v>
      </c>
      <c r="C11" s="20" t="s">
        <v>572</v>
      </c>
      <c r="D11" s="20" t="s">
        <v>580</v>
      </c>
      <c r="E11" s="20" t="s">
        <v>569</v>
      </c>
      <c r="F11" s="18" t="s">
        <v>581</v>
      </c>
    </row>
    <row r="12" ht="26.25" customHeight="1" spans="1:6">
      <c r="A12" s="19"/>
      <c r="B12" s="20" t="s">
        <v>582</v>
      </c>
      <c r="C12" s="20" t="s">
        <v>583</v>
      </c>
      <c r="D12" s="20" t="s">
        <v>573</v>
      </c>
      <c r="E12" s="20" t="s">
        <v>569</v>
      </c>
      <c r="F12" s="18" t="s">
        <v>584</v>
      </c>
    </row>
    <row r="13" ht="26.25" customHeight="1" spans="1:6">
      <c r="A13" s="19"/>
      <c r="B13" s="20" t="s">
        <v>585</v>
      </c>
      <c r="C13" s="20" t="s">
        <v>583</v>
      </c>
      <c r="D13" s="20" t="s">
        <v>586</v>
      </c>
      <c r="E13" s="20" t="s">
        <v>587</v>
      </c>
      <c r="F13" s="18" t="s">
        <v>588</v>
      </c>
    </row>
    <row r="14" ht="26.25" customHeight="1" spans="1:6">
      <c r="A14" s="19"/>
      <c r="B14" s="20" t="s">
        <v>589</v>
      </c>
      <c r="C14" s="20" t="s">
        <v>590</v>
      </c>
      <c r="D14" s="20" t="s">
        <v>573</v>
      </c>
      <c r="E14" s="20" t="s">
        <v>574</v>
      </c>
      <c r="F14" s="18" t="s">
        <v>575</v>
      </c>
    </row>
    <row r="15" ht="26.25" customHeight="1" spans="1:6">
      <c r="A15" s="19"/>
      <c r="B15" s="16"/>
      <c r="C15" s="32"/>
      <c r="D15" s="32"/>
      <c r="E15" s="32"/>
      <c r="F15" s="32"/>
    </row>
    <row r="16" spans="1:6">
      <c r="A16" s="21"/>
      <c r="B16" s="22"/>
      <c r="C16" s="23"/>
      <c r="D16" s="23"/>
      <c r="E16" s="23"/>
      <c r="F16" s="22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1:6">
      <c r="A31" s="21"/>
      <c r="B31" s="22"/>
      <c r="C31" s="23"/>
      <c r="D31" s="23"/>
      <c r="E31" s="23"/>
      <c r="F31" s="22"/>
    </row>
    <row r="32" spans="1:6">
      <c r="A32" s="21"/>
      <c r="B32" s="22"/>
      <c r="C32" s="23"/>
      <c r="D32" s="23"/>
      <c r="E32" s="23"/>
      <c r="F32" s="22"/>
    </row>
    <row r="33" spans="1:6">
      <c r="A33" s="21"/>
      <c r="B33" s="22"/>
      <c r="C33" s="23"/>
      <c r="D33" s="23"/>
      <c r="E33" s="23"/>
      <c r="F33" s="22"/>
    </row>
    <row r="34" spans="1:6">
      <c r="A34" s="21"/>
      <c r="B34" s="22"/>
      <c r="C34" s="23"/>
      <c r="D34" s="23"/>
      <c r="E34" s="23"/>
      <c r="F34" s="22"/>
    </row>
    <row r="35" spans="2:6">
      <c r="B35" s="24"/>
      <c r="C35" s="25"/>
      <c r="D35" s="25"/>
      <c r="E35" s="25"/>
      <c r="F35" s="24"/>
    </row>
    <row r="36" spans="2:6">
      <c r="B36" s="24"/>
      <c r="C36" s="25"/>
      <c r="D36" s="25"/>
      <c r="E36" s="25"/>
      <c r="F36" s="24"/>
    </row>
    <row r="37" spans="2:6">
      <c r="B37" s="24"/>
      <c r="C37" s="24"/>
      <c r="D37" s="24"/>
      <c r="E37" s="24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</sheetData>
  <mergeCells count="7">
    <mergeCell ref="A2:F2"/>
    <mergeCell ref="E4:F4"/>
    <mergeCell ref="E5:F5"/>
    <mergeCell ref="B6:F6"/>
    <mergeCell ref="A4:A5"/>
    <mergeCell ref="A7:A15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workbookViewId="0">
      <selection activeCell="H8" sqref="H8"/>
    </sheetView>
  </sheetViews>
  <sheetFormatPr defaultColWidth="9" defaultRowHeight="12.75" outlineLevelCol="5"/>
  <cols>
    <col min="1" max="1" width="19" style="12" customWidth="1"/>
    <col min="2" max="2" width="21.5" style="12" customWidth="1"/>
    <col min="3" max="3" width="11.625" style="12" customWidth="1"/>
    <col min="4" max="4" width="9.75" style="12" customWidth="1"/>
    <col min="5" max="5" width="11.25" style="12" customWidth="1"/>
    <col min="6" max="6" width="15.37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551</v>
      </c>
    </row>
    <row r="2" ht="60" customHeight="1" spans="1:6">
      <c r="A2" s="14" t="s">
        <v>552</v>
      </c>
      <c r="B2" s="14"/>
      <c r="C2" s="14"/>
      <c r="D2" s="14"/>
      <c r="E2" s="14"/>
      <c r="F2" s="14"/>
    </row>
    <row r="3" ht="19.5" customHeight="1" spans="1:6">
      <c r="A3" s="5"/>
      <c r="B3" s="5"/>
      <c r="C3" s="5"/>
      <c r="D3" s="5"/>
      <c r="E3" s="5"/>
      <c r="F3" s="15" t="s">
        <v>313</v>
      </c>
    </row>
    <row r="4" ht="36" customHeight="1" spans="1:6">
      <c r="A4" s="16" t="s">
        <v>553</v>
      </c>
      <c r="B4" s="16" t="s">
        <v>591</v>
      </c>
      <c r="C4" s="16"/>
      <c r="D4" s="16" t="s">
        <v>555</v>
      </c>
      <c r="E4" s="16">
        <v>701</v>
      </c>
      <c r="F4" s="16"/>
    </row>
    <row r="5" ht="36" customHeight="1" spans="1:6">
      <c r="A5" s="16"/>
      <c r="B5" s="16"/>
      <c r="C5" s="16"/>
      <c r="D5" s="16" t="s">
        <v>557</v>
      </c>
      <c r="E5" s="16"/>
      <c r="F5" s="16"/>
    </row>
    <row r="6" ht="96.95" customHeight="1" spans="1:6">
      <c r="A6" s="16" t="s">
        <v>558</v>
      </c>
      <c r="B6" s="18" t="s">
        <v>559</v>
      </c>
      <c r="C6" s="18"/>
      <c r="D6" s="18" t="s">
        <v>488</v>
      </c>
      <c r="E6" s="18" t="s">
        <v>488</v>
      </c>
      <c r="F6" s="18" t="s">
        <v>488</v>
      </c>
    </row>
    <row r="7" ht="26.25" customHeight="1" spans="1:6">
      <c r="A7" s="19" t="s">
        <v>560</v>
      </c>
      <c r="B7" s="16" t="s">
        <v>561</v>
      </c>
      <c r="C7" s="16" t="s">
        <v>562</v>
      </c>
      <c r="D7" s="16" t="s">
        <v>563</v>
      </c>
      <c r="E7" s="16" t="s">
        <v>564</v>
      </c>
      <c r="F7" s="16" t="s">
        <v>565</v>
      </c>
    </row>
    <row r="8" ht="26.25" customHeight="1" spans="1:6">
      <c r="A8" s="19"/>
      <c r="B8" s="20" t="s">
        <v>592</v>
      </c>
      <c r="C8" s="20" t="s">
        <v>593</v>
      </c>
      <c r="D8" s="20" t="s">
        <v>573</v>
      </c>
      <c r="E8" s="20" t="s">
        <v>569</v>
      </c>
      <c r="F8" s="18" t="s">
        <v>594</v>
      </c>
    </row>
    <row r="9" ht="26.25" customHeight="1" spans="1:6">
      <c r="A9" s="19"/>
      <c r="B9" s="20" t="s">
        <v>595</v>
      </c>
      <c r="C9" s="20" t="s">
        <v>593</v>
      </c>
      <c r="D9" s="20" t="s">
        <v>573</v>
      </c>
      <c r="E9" s="20" t="s">
        <v>569</v>
      </c>
      <c r="F9" s="18" t="s">
        <v>594</v>
      </c>
    </row>
    <row r="10" ht="26.25" customHeight="1" spans="1:6">
      <c r="A10" s="19"/>
      <c r="B10" s="20" t="s">
        <v>596</v>
      </c>
      <c r="C10" s="20" t="s">
        <v>597</v>
      </c>
      <c r="D10" s="20" t="s">
        <v>573</v>
      </c>
      <c r="E10" s="20" t="s">
        <v>569</v>
      </c>
      <c r="F10" s="18" t="s">
        <v>594</v>
      </c>
    </row>
    <row r="11" ht="26.25" customHeight="1" spans="1:6">
      <c r="A11" s="19"/>
      <c r="B11" s="20" t="s">
        <v>598</v>
      </c>
      <c r="C11" s="20" t="s">
        <v>597</v>
      </c>
      <c r="D11" s="20" t="s">
        <v>573</v>
      </c>
      <c r="E11" s="20" t="s">
        <v>569</v>
      </c>
      <c r="F11" s="18" t="s">
        <v>594</v>
      </c>
    </row>
    <row r="12" ht="26.25" customHeight="1" spans="1:6">
      <c r="A12" s="19"/>
      <c r="B12" s="20" t="s">
        <v>599</v>
      </c>
      <c r="C12" s="20" t="s">
        <v>597</v>
      </c>
      <c r="D12" s="20" t="s">
        <v>573</v>
      </c>
      <c r="E12" s="20" t="s">
        <v>600</v>
      </c>
      <c r="F12" s="18" t="s">
        <v>601</v>
      </c>
    </row>
    <row r="13" ht="26.25" customHeight="1" spans="1:6">
      <c r="A13" s="19"/>
      <c r="B13" s="16"/>
      <c r="C13" s="32"/>
      <c r="D13" s="32"/>
      <c r="E13" s="32"/>
      <c r="F13" s="32"/>
    </row>
    <row r="14" spans="1:6">
      <c r="A14" s="21"/>
      <c r="B14" s="22"/>
      <c r="C14" s="23"/>
      <c r="D14" s="23"/>
      <c r="E14" s="23"/>
      <c r="F14" s="22"/>
    </row>
    <row r="15" spans="1:6">
      <c r="A15" s="21"/>
      <c r="B15" s="22"/>
      <c r="C15" s="23"/>
      <c r="D15" s="23"/>
      <c r="E15" s="23"/>
      <c r="F15" s="22"/>
    </row>
    <row r="16" spans="1:6">
      <c r="A16" s="21"/>
      <c r="B16" s="22"/>
      <c r="C16" s="23"/>
      <c r="D16" s="23"/>
      <c r="E16" s="23"/>
      <c r="F16" s="22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1:6">
      <c r="A31" s="21"/>
      <c r="B31" s="22"/>
      <c r="C31" s="23"/>
      <c r="D31" s="23"/>
      <c r="E31" s="23"/>
      <c r="F31" s="22"/>
    </row>
    <row r="32" spans="1:6">
      <c r="A32" s="21"/>
      <c r="B32" s="22"/>
      <c r="C32" s="23"/>
      <c r="D32" s="23"/>
      <c r="E32" s="23"/>
      <c r="F32" s="22"/>
    </row>
    <row r="33" spans="2:6">
      <c r="B33" s="24"/>
      <c r="C33" s="25"/>
      <c r="D33" s="25"/>
      <c r="E33" s="25"/>
      <c r="F33" s="24"/>
    </row>
    <row r="34" spans="2:6">
      <c r="B34" s="24"/>
      <c r="C34" s="25"/>
      <c r="D34" s="25"/>
      <c r="E34" s="25"/>
      <c r="F34" s="24"/>
    </row>
    <row r="35" spans="2:6">
      <c r="B35" s="24"/>
      <c r="C35" s="24"/>
      <c r="D35" s="24"/>
      <c r="E35" s="24"/>
      <c r="F35" s="24"/>
    </row>
    <row r="36" spans="2:6">
      <c r="B36" s="24"/>
      <c r="C36" s="24"/>
      <c r="D36" s="24"/>
      <c r="E36" s="24"/>
      <c r="F36" s="24"/>
    </row>
    <row r="37" spans="2:6">
      <c r="B37" s="24"/>
      <c r="C37" s="24"/>
      <c r="D37" s="24"/>
      <c r="E37" s="24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</sheetData>
  <mergeCells count="7">
    <mergeCell ref="A2:F2"/>
    <mergeCell ref="E4:F4"/>
    <mergeCell ref="E5:F5"/>
    <mergeCell ref="B6:F6"/>
    <mergeCell ref="A4:A5"/>
    <mergeCell ref="A7:A13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workbookViewId="0">
      <selection activeCell="H9" sqref="H9"/>
    </sheetView>
  </sheetViews>
  <sheetFormatPr defaultColWidth="9" defaultRowHeight="12.75" outlineLevelCol="5"/>
  <cols>
    <col min="1" max="1" width="19" style="12" customWidth="1"/>
    <col min="2" max="2" width="21.5" style="12" customWidth="1"/>
    <col min="3" max="3" width="11.625" style="12" customWidth="1"/>
    <col min="4" max="4" width="9.75" style="12" customWidth="1"/>
    <col min="5" max="5" width="11.25" style="12" customWidth="1"/>
    <col min="6" max="6" width="15.37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551</v>
      </c>
    </row>
    <row r="2" ht="60" customHeight="1" spans="1:6">
      <c r="A2" s="14" t="s">
        <v>552</v>
      </c>
      <c r="B2" s="14"/>
      <c r="C2" s="14"/>
      <c r="D2" s="14"/>
      <c r="E2" s="14"/>
      <c r="F2" s="14"/>
    </row>
    <row r="3" ht="19.5" customHeight="1" spans="1:6">
      <c r="A3" s="5"/>
      <c r="B3" s="5"/>
      <c r="C3" s="5"/>
      <c r="D3" s="5"/>
      <c r="E3" s="5"/>
      <c r="F3" s="15" t="s">
        <v>313</v>
      </c>
    </row>
    <row r="4" ht="36" customHeight="1" spans="1:6">
      <c r="A4" s="16" t="s">
        <v>553</v>
      </c>
      <c r="B4" s="16" t="s">
        <v>602</v>
      </c>
      <c r="C4" s="16"/>
      <c r="D4" s="16" t="s">
        <v>555</v>
      </c>
      <c r="E4" s="17">
        <v>2335</v>
      </c>
      <c r="F4" s="16"/>
    </row>
    <row r="5" ht="36" customHeight="1" spans="1:6">
      <c r="A5" s="16"/>
      <c r="B5" s="16"/>
      <c r="C5" s="16"/>
      <c r="D5" s="16" t="s">
        <v>557</v>
      </c>
      <c r="E5" s="16"/>
      <c r="F5" s="16"/>
    </row>
    <row r="6" ht="73.5" customHeight="1" spans="1:6">
      <c r="A6" s="16" t="s">
        <v>558</v>
      </c>
      <c r="B6" s="18" t="s">
        <v>603</v>
      </c>
      <c r="C6" s="18"/>
      <c r="D6" s="18" t="s">
        <v>488</v>
      </c>
      <c r="E6" s="18" t="s">
        <v>488</v>
      </c>
      <c r="F6" s="18" t="s">
        <v>488</v>
      </c>
    </row>
    <row r="7" ht="26.25" customHeight="1" spans="1:6">
      <c r="A7" s="19" t="s">
        <v>560</v>
      </c>
      <c r="B7" s="16" t="s">
        <v>561</v>
      </c>
      <c r="C7" s="16" t="s">
        <v>562</v>
      </c>
      <c r="D7" s="16" t="s">
        <v>563</v>
      </c>
      <c r="E7" s="16" t="s">
        <v>564</v>
      </c>
      <c r="F7" s="16" t="s">
        <v>565</v>
      </c>
    </row>
    <row r="8" ht="26.25" customHeight="1" spans="1:6">
      <c r="A8" s="19"/>
      <c r="B8" s="20" t="s">
        <v>604</v>
      </c>
      <c r="C8" s="20" t="s">
        <v>605</v>
      </c>
      <c r="D8" s="20" t="s">
        <v>606</v>
      </c>
      <c r="E8" s="20" t="s">
        <v>607</v>
      </c>
      <c r="F8" s="18" t="s">
        <v>608</v>
      </c>
    </row>
    <row r="9" ht="26.25" customHeight="1" spans="1:6">
      <c r="A9" s="19"/>
      <c r="B9" s="20" t="s">
        <v>609</v>
      </c>
      <c r="C9" s="20" t="s">
        <v>605</v>
      </c>
      <c r="D9" s="20" t="s">
        <v>573</v>
      </c>
      <c r="E9" s="20" t="s">
        <v>607</v>
      </c>
      <c r="F9" s="18" t="s">
        <v>610</v>
      </c>
    </row>
    <row r="10" ht="26.25" customHeight="1" spans="1:6">
      <c r="A10" s="19"/>
      <c r="B10" s="20" t="s">
        <v>611</v>
      </c>
      <c r="C10" s="20" t="s">
        <v>605</v>
      </c>
      <c r="D10" s="20" t="s">
        <v>612</v>
      </c>
      <c r="E10" s="20" t="s">
        <v>613</v>
      </c>
      <c r="F10" s="18" t="s">
        <v>614</v>
      </c>
    </row>
    <row r="11" ht="26.25" customHeight="1" spans="1:6">
      <c r="A11" s="19"/>
      <c r="B11" s="20" t="s">
        <v>615</v>
      </c>
      <c r="C11" s="20" t="s">
        <v>605</v>
      </c>
      <c r="D11" s="20" t="s">
        <v>573</v>
      </c>
      <c r="E11" s="20" t="s">
        <v>607</v>
      </c>
      <c r="F11" s="18" t="s">
        <v>616</v>
      </c>
    </row>
    <row r="12" ht="26.25" customHeight="1" spans="1:6">
      <c r="A12" s="19"/>
      <c r="B12" s="20" t="s">
        <v>589</v>
      </c>
      <c r="C12" s="20" t="s">
        <v>605</v>
      </c>
      <c r="D12" s="20" t="s">
        <v>573</v>
      </c>
      <c r="E12" s="20" t="s">
        <v>607</v>
      </c>
      <c r="F12" s="18" t="s">
        <v>610</v>
      </c>
    </row>
    <row r="13" spans="1:6">
      <c r="A13" s="21"/>
      <c r="B13" s="22"/>
      <c r="C13" s="23"/>
      <c r="D13" s="23"/>
      <c r="E13" s="23"/>
      <c r="F13" s="22"/>
    </row>
    <row r="14" spans="1:6">
      <c r="A14" s="21"/>
      <c r="B14" s="22"/>
      <c r="C14" s="23"/>
      <c r="D14" s="23"/>
      <c r="E14" s="23"/>
      <c r="F14" s="22"/>
    </row>
    <row r="15" spans="1:6">
      <c r="A15" s="21"/>
      <c r="B15" s="22"/>
      <c r="C15" s="23"/>
      <c r="D15" s="23"/>
      <c r="E15" s="23"/>
      <c r="F15" s="22"/>
    </row>
    <row r="16" spans="1:6">
      <c r="A16" s="21"/>
      <c r="B16" s="22"/>
      <c r="C16" s="23"/>
      <c r="D16" s="23"/>
      <c r="E16" s="23"/>
      <c r="F16" s="22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1:6">
      <c r="A31" s="21"/>
      <c r="B31" s="22"/>
      <c r="C31" s="23"/>
      <c r="D31" s="23"/>
      <c r="E31" s="23"/>
      <c r="F31" s="22"/>
    </row>
    <row r="32" spans="2:6">
      <c r="B32" s="24"/>
      <c r="C32" s="25"/>
      <c r="D32" s="25"/>
      <c r="E32" s="25"/>
      <c r="F32" s="24"/>
    </row>
    <row r="33" spans="2:6">
      <c r="B33" s="24"/>
      <c r="C33" s="25"/>
      <c r="D33" s="25"/>
      <c r="E33" s="25"/>
      <c r="F33" s="24"/>
    </row>
    <row r="34" spans="2:6">
      <c r="B34" s="24"/>
      <c r="C34" s="24"/>
      <c r="D34" s="24"/>
      <c r="E34" s="24"/>
      <c r="F34" s="24"/>
    </row>
    <row r="35" spans="2:6">
      <c r="B35" s="24"/>
      <c r="C35" s="24"/>
      <c r="D35" s="24"/>
      <c r="E35" s="24"/>
      <c r="F35" s="24"/>
    </row>
    <row r="36" spans="2:6">
      <c r="B36" s="24"/>
      <c r="C36" s="24"/>
      <c r="D36" s="24"/>
      <c r="E36" s="24"/>
      <c r="F36" s="24"/>
    </row>
    <row r="37" spans="2:6">
      <c r="B37" s="24"/>
      <c r="C37" s="24"/>
      <c r="D37" s="24"/>
      <c r="E37" s="24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</sheetData>
  <mergeCells count="7">
    <mergeCell ref="A2:F2"/>
    <mergeCell ref="E4:F4"/>
    <mergeCell ref="E5:F5"/>
    <mergeCell ref="B6:F6"/>
    <mergeCell ref="A4:A5"/>
    <mergeCell ref="A7:A12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H8" sqref="H8"/>
    </sheetView>
  </sheetViews>
  <sheetFormatPr defaultColWidth="9" defaultRowHeight="12.75" outlineLevelCol="5"/>
  <cols>
    <col min="1" max="1" width="19" style="12" customWidth="1"/>
    <col min="2" max="2" width="21.5" style="12" customWidth="1"/>
    <col min="3" max="3" width="11.625" style="12" customWidth="1"/>
    <col min="4" max="4" width="11.875" style="12" customWidth="1"/>
    <col min="5" max="5" width="11.25" style="12" customWidth="1"/>
    <col min="6" max="6" width="15.37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551</v>
      </c>
    </row>
    <row r="2" ht="60" customHeight="1" spans="1:6">
      <c r="A2" s="14" t="s">
        <v>552</v>
      </c>
      <c r="B2" s="14"/>
      <c r="C2" s="14"/>
      <c r="D2" s="14"/>
      <c r="E2" s="14"/>
      <c r="F2" s="14"/>
    </row>
    <row r="3" ht="19.5" customHeight="1" spans="1:6">
      <c r="A3" s="5"/>
      <c r="B3" s="5"/>
      <c r="C3" s="5"/>
      <c r="D3" s="5"/>
      <c r="E3" s="5"/>
      <c r="F3" s="15" t="s">
        <v>313</v>
      </c>
    </row>
    <row r="4" ht="36" customHeight="1" spans="1:6">
      <c r="A4" s="16" t="s">
        <v>553</v>
      </c>
      <c r="B4" s="16" t="s">
        <v>617</v>
      </c>
      <c r="C4" s="16"/>
      <c r="D4" s="16" t="s">
        <v>555</v>
      </c>
      <c r="E4" s="17">
        <v>53119</v>
      </c>
      <c r="F4" s="16"/>
    </row>
    <row r="5" ht="45.95" customHeight="1" spans="1:6">
      <c r="A5" s="16"/>
      <c r="B5" s="16"/>
      <c r="C5" s="16"/>
      <c r="D5" s="16" t="s">
        <v>557</v>
      </c>
      <c r="E5" s="16"/>
      <c r="F5" s="16"/>
    </row>
    <row r="6" ht="73.5" customHeight="1" spans="1:6">
      <c r="A6" s="16" t="s">
        <v>558</v>
      </c>
      <c r="B6" s="18" t="s">
        <v>618</v>
      </c>
      <c r="C6" s="18"/>
      <c r="D6" s="18" t="s">
        <v>488</v>
      </c>
      <c r="E6" s="18" t="s">
        <v>488</v>
      </c>
      <c r="F6" s="18" t="s">
        <v>488</v>
      </c>
    </row>
    <row r="7" ht="26.25" customHeight="1" spans="1:6">
      <c r="A7" s="19" t="s">
        <v>560</v>
      </c>
      <c r="B7" s="16" t="s">
        <v>561</v>
      </c>
      <c r="C7" s="16" t="s">
        <v>562</v>
      </c>
      <c r="D7" s="16" t="s">
        <v>563</v>
      </c>
      <c r="E7" s="16" t="s">
        <v>564</v>
      </c>
      <c r="F7" s="16" t="s">
        <v>565</v>
      </c>
    </row>
    <row r="8" ht="26.25" customHeight="1" spans="1:6">
      <c r="A8" s="19"/>
      <c r="B8" s="20" t="s">
        <v>325</v>
      </c>
      <c r="C8" s="20" t="s">
        <v>601</v>
      </c>
      <c r="D8" s="20" t="s">
        <v>612</v>
      </c>
      <c r="E8" s="20" t="s">
        <v>569</v>
      </c>
      <c r="F8" s="18" t="s">
        <v>619</v>
      </c>
    </row>
    <row r="9" ht="26.25" customHeight="1" spans="1:6">
      <c r="A9" s="19"/>
      <c r="B9" s="20" t="s">
        <v>620</v>
      </c>
      <c r="C9" s="20" t="s">
        <v>621</v>
      </c>
      <c r="D9" s="20" t="s">
        <v>612</v>
      </c>
      <c r="E9" s="20" t="s">
        <v>569</v>
      </c>
      <c r="F9" s="18" t="s">
        <v>622</v>
      </c>
    </row>
    <row r="10" ht="26.25" customHeight="1" spans="1:6">
      <c r="A10" s="19"/>
      <c r="B10" s="20" t="s">
        <v>623</v>
      </c>
      <c r="C10" s="20" t="s">
        <v>621</v>
      </c>
      <c r="D10" s="20" t="s">
        <v>612</v>
      </c>
      <c r="E10" s="20" t="s">
        <v>569</v>
      </c>
      <c r="F10" s="18" t="s">
        <v>622</v>
      </c>
    </row>
    <row r="11" ht="26.25" customHeight="1" spans="1:6">
      <c r="A11" s="19"/>
      <c r="B11" s="20" t="s">
        <v>624</v>
      </c>
      <c r="C11" s="31">
        <v>0.0939</v>
      </c>
      <c r="D11" s="20" t="s">
        <v>612</v>
      </c>
      <c r="E11" s="20" t="s">
        <v>569</v>
      </c>
      <c r="F11" s="18" t="s">
        <v>625</v>
      </c>
    </row>
    <row r="12" ht="26.25" customHeight="1" spans="1:6">
      <c r="A12" s="19"/>
      <c r="B12" s="20" t="s">
        <v>626</v>
      </c>
      <c r="C12" s="20" t="s">
        <v>627</v>
      </c>
      <c r="D12" s="20" t="s">
        <v>612</v>
      </c>
      <c r="E12" s="20" t="s">
        <v>569</v>
      </c>
      <c r="F12" s="18" t="s">
        <v>628</v>
      </c>
    </row>
    <row r="13" ht="26.25" customHeight="1" spans="1:6">
      <c r="A13" s="19"/>
      <c r="B13" s="20"/>
      <c r="C13" s="20"/>
      <c r="D13" s="20"/>
      <c r="E13" s="20"/>
      <c r="F13" s="18"/>
    </row>
    <row r="14" ht="26.25" customHeight="1" spans="1:6">
      <c r="A14" s="19"/>
      <c r="B14" s="20"/>
      <c r="C14" s="20"/>
      <c r="D14" s="20"/>
      <c r="E14" s="20"/>
      <c r="F14" s="18"/>
    </row>
    <row r="15" ht="26.25" customHeight="1" spans="1:6">
      <c r="A15" s="19"/>
      <c r="B15" s="20"/>
      <c r="C15" s="20"/>
      <c r="D15" s="20"/>
      <c r="E15" s="20"/>
      <c r="F15" s="18"/>
    </row>
    <row r="16" spans="1:6">
      <c r="A16" s="21"/>
      <c r="B16" s="22"/>
      <c r="C16" s="23"/>
      <c r="D16" s="23"/>
      <c r="E16" s="23"/>
      <c r="F16" s="22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1:6">
      <c r="A31" s="21"/>
      <c r="B31" s="22"/>
      <c r="C31" s="23"/>
      <c r="D31" s="23"/>
      <c r="E31" s="23"/>
      <c r="F31" s="22"/>
    </row>
    <row r="32" spans="1:6">
      <c r="A32" s="21"/>
      <c r="B32" s="22"/>
      <c r="C32" s="23"/>
      <c r="D32" s="23"/>
      <c r="E32" s="23"/>
      <c r="F32" s="22"/>
    </row>
    <row r="33" spans="1:6">
      <c r="A33" s="21"/>
      <c r="B33" s="22"/>
      <c r="C33" s="23"/>
      <c r="D33" s="23"/>
      <c r="E33" s="23"/>
      <c r="F33" s="22"/>
    </row>
    <row r="34" spans="1:6">
      <c r="A34" s="21"/>
      <c r="B34" s="22"/>
      <c r="C34" s="23"/>
      <c r="D34" s="23"/>
      <c r="E34" s="23"/>
      <c r="F34" s="22"/>
    </row>
    <row r="35" spans="2:6">
      <c r="B35" s="24"/>
      <c r="C35" s="25"/>
      <c r="D35" s="25"/>
      <c r="E35" s="25"/>
      <c r="F35" s="24"/>
    </row>
    <row r="36" spans="2:6">
      <c r="B36" s="24"/>
      <c r="C36" s="25"/>
      <c r="D36" s="25"/>
      <c r="E36" s="25"/>
      <c r="F36" s="24"/>
    </row>
    <row r="37" spans="2:6">
      <c r="B37" s="24"/>
      <c r="C37" s="24"/>
      <c r="D37" s="24"/>
      <c r="E37" s="24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</sheetData>
  <mergeCells count="7">
    <mergeCell ref="A2:F2"/>
    <mergeCell ref="E4:F4"/>
    <mergeCell ref="E5:F5"/>
    <mergeCell ref="B6:F6"/>
    <mergeCell ref="A4:A5"/>
    <mergeCell ref="A7:A15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2" workbookViewId="0">
      <selection activeCell="D3" sqref="A$1:F$1048576"/>
    </sheetView>
  </sheetViews>
  <sheetFormatPr defaultColWidth="9" defaultRowHeight="12.75" outlineLevelCol="5"/>
  <cols>
    <col min="1" max="1" width="19" style="12" customWidth="1"/>
    <col min="2" max="2" width="21.5" style="12" customWidth="1"/>
    <col min="3" max="3" width="11.625" style="12" customWidth="1"/>
    <col min="4" max="4" width="13.25" style="12" customWidth="1"/>
    <col min="5" max="5" width="11.25" style="12" customWidth="1"/>
    <col min="6" max="6" width="13.37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551</v>
      </c>
    </row>
    <row r="2" ht="60" customHeight="1" spans="1:6">
      <c r="A2" s="14" t="s">
        <v>552</v>
      </c>
      <c r="B2" s="14"/>
      <c r="C2" s="14"/>
      <c r="D2" s="14"/>
      <c r="E2" s="14"/>
      <c r="F2" s="14"/>
    </row>
    <row r="3" ht="19.5" customHeight="1" spans="1:6">
      <c r="A3" s="5"/>
      <c r="B3" s="5"/>
      <c r="C3" s="5"/>
      <c r="D3" s="5"/>
      <c r="E3" s="5"/>
      <c r="F3" s="15" t="s">
        <v>313</v>
      </c>
    </row>
    <row r="4" ht="36" customHeight="1" spans="1:6">
      <c r="A4" s="16" t="s">
        <v>553</v>
      </c>
      <c r="B4" s="16" t="s">
        <v>629</v>
      </c>
      <c r="C4" s="16"/>
      <c r="D4" s="16" t="s">
        <v>555</v>
      </c>
      <c r="E4" s="17">
        <v>111</v>
      </c>
      <c r="F4" s="16"/>
    </row>
    <row r="5" ht="60" customHeight="1" spans="1:6">
      <c r="A5" s="16"/>
      <c r="B5" s="16"/>
      <c r="C5" s="16"/>
      <c r="D5" s="16" t="s">
        <v>557</v>
      </c>
      <c r="E5" s="16"/>
      <c r="F5" s="16"/>
    </row>
    <row r="6" ht="73.5" customHeight="1" spans="1:6">
      <c r="A6" s="16" t="s">
        <v>558</v>
      </c>
      <c r="B6" s="26" t="s">
        <v>630</v>
      </c>
      <c r="C6" s="27"/>
      <c r="D6" s="27"/>
      <c r="E6" s="27"/>
      <c r="F6" s="28"/>
    </row>
    <row r="7" ht="26.25" customHeight="1" spans="1:6">
      <c r="A7" s="19" t="s">
        <v>560</v>
      </c>
      <c r="B7" s="29" t="s">
        <v>631</v>
      </c>
      <c r="C7" s="29" t="s">
        <v>562</v>
      </c>
      <c r="D7" s="29" t="s">
        <v>563</v>
      </c>
      <c r="E7" s="29" t="s">
        <v>564</v>
      </c>
      <c r="F7" s="30" t="s">
        <v>565</v>
      </c>
    </row>
    <row r="8" ht="26.25" customHeight="1" spans="1:6">
      <c r="A8" s="19"/>
      <c r="B8" s="20" t="s">
        <v>632</v>
      </c>
      <c r="C8" s="20" t="s">
        <v>633</v>
      </c>
      <c r="D8" s="20" t="s">
        <v>568</v>
      </c>
      <c r="E8" s="20" t="s">
        <v>634</v>
      </c>
      <c r="F8" s="18" t="s">
        <v>635</v>
      </c>
    </row>
    <row r="9" ht="26.25" customHeight="1" spans="1:6">
      <c r="A9" s="19"/>
      <c r="B9" s="20" t="s">
        <v>636</v>
      </c>
      <c r="C9" s="20" t="s">
        <v>590</v>
      </c>
      <c r="D9" s="20" t="s">
        <v>573</v>
      </c>
      <c r="E9" s="20" t="s">
        <v>637</v>
      </c>
      <c r="F9" s="18" t="s">
        <v>638</v>
      </c>
    </row>
    <row r="10" ht="26.25" customHeight="1" spans="1:6">
      <c r="A10" s="19"/>
      <c r="B10" s="20" t="s">
        <v>639</v>
      </c>
      <c r="C10" s="20" t="s">
        <v>640</v>
      </c>
      <c r="D10" s="20" t="s">
        <v>573</v>
      </c>
      <c r="E10" s="20" t="s">
        <v>637</v>
      </c>
      <c r="F10" s="18" t="s">
        <v>641</v>
      </c>
    </row>
    <row r="11" ht="26.25" customHeight="1" spans="1:6">
      <c r="A11" s="19"/>
      <c r="B11" s="20" t="s">
        <v>589</v>
      </c>
      <c r="C11" s="20" t="s">
        <v>640</v>
      </c>
      <c r="D11" s="20" t="s">
        <v>573</v>
      </c>
      <c r="E11" s="20" t="s">
        <v>634</v>
      </c>
      <c r="F11" s="18" t="s">
        <v>622</v>
      </c>
    </row>
    <row r="12" ht="26.25" customHeight="1" spans="1:6">
      <c r="A12" s="19"/>
      <c r="B12" s="20" t="s">
        <v>642</v>
      </c>
      <c r="C12" s="20" t="s">
        <v>572</v>
      </c>
      <c r="D12" s="20" t="s">
        <v>573</v>
      </c>
      <c r="E12" s="20" t="s">
        <v>643</v>
      </c>
      <c r="F12" s="18" t="s">
        <v>593</v>
      </c>
    </row>
    <row r="13" ht="26.25" customHeight="1" spans="1:6">
      <c r="A13" s="19"/>
      <c r="B13" s="20" t="s">
        <v>644</v>
      </c>
      <c r="C13" s="20" t="s">
        <v>572</v>
      </c>
      <c r="D13" s="20" t="s">
        <v>580</v>
      </c>
      <c r="E13" s="20" t="s">
        <v>637</v>
      </c>
      <c r="F13" s="18" t="s">
        <v>593</v>
      </c>
    </row>
    <row r="14" ht="26.25" customHeight="1" spans="1:6">
      <c r="A14" s="19"/>
      <c r="B14" s="20"/>
      <c r="C14" s="20"/>
      <c r="D14" s="20"/>
      <c r="E14" s="20"/>
      <c r="F14" s="18"/>
    </row>
    <row r="15" ht="26.25" customHeight="1" spans="1:6">
      <c r="A15" s="19"/>
      <c r="B15" s="20"/>
      <c r="C15" s="20"/>
      <c r="D15" s="20"/>
      <c r="E15" s="20"/>
      <c r="F15" s="18"/>
    </row>
    <row r="16" spans="1:6">
      <c r="A16" s="21"/>
      <c r="B16" s="22"/>
      <c r="C16" s="23"/>
      <c r="D16" s="23"/>
      <c r="E16" s="23"/>
      <c r="F16" s="22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1:6">
      <c r="A31" s="21"/>
      <c r="B31" s="22"/>
      <c r="C31" s="23"/>
      <c r="D31" s="23"/>
      <c r="E31" s="23"/>
      <c r="F31" s="22"/>
    </row>
    <row r="32" spans="1:6">
      <c r="A32" s="21"/>
      <c r="B32" s="22"/>
      <c r="C32" s="23"/>
      <c r="D32" s="23"/>
      <c r="E32" s="23"/>
      <c r="F32" s="22"/>
    </row>
    <row r="33" spans="1:6">
      <c r="A33" s="21"/>
      <c r="B33" s="22"/>
      <c r="C33" s="23"/>
      <c r="D33" s="23"/>
      <c r="E33" s="23"/>
      <c r="F33" s="22"/>
    </row>
    <row r="34" spans="1:6">
      <c r="A34" s="21"/>
      <c r="B34" s="22"/>
      <c r="C34" s="23"/>
      <c r="D34" s="23"/>
      <c r="E34" s="23"/>
      <c r="F34" s="22"/>
    </row>
    <row r="35" spans="2:6">
      <c r="B35" s="24"/>
      <c r="C35" s="25"/>
      <c r="D35" s="25"/>
      <c r="E35" s="25"/>
      <c r="F35" s="24"/>
    </row>
    <row r="36" spans="2:6">
      <c r="B36" s="24"/>
      <c r="C36" s="25"/>
      <c r="D36" s="25"/>
      <c r="E36" s="25"/>
      <c r="F36" s="24"/>
    </row>
    <row r="37" spans="2:6">
      <c r="B37" s="24"/>
      <c r="C37" s="24"/>
      <c r="D37" s="24"/>
      <c r="E37" s="24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</sheetData>
  <mergeCells count="7">
    <mergeCell ref="A2:F2"/>
    <mergeCell ref="E4:F4"/>
    <mergeCell ref="E5:F5"/>
    <mergeCell ref="B6:F6"/>
    <mergeCell ref="A4:A5"/>
    <mergeCell ref="A7:A15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F30" sqref="F30"/>
    </sheetView>
  </sheetViews>
  <sheetFormatPr defaultColWidth="9" defaultRowHeight="12.75" outlineLevelCol="5"/>
  <cols>
    <col min="1" max="1" width="19" style="12" customWidth="1"/>
    <col min="2" max="2" width="21.5" style="12" customWidth="1"/>
    <col min="3" max="3" width="11.625" style="12" customWidth="1"/>
    <col min="4" max="4" width="12.375" style="12" customWidth="1"/>
    <col min="5" max="5" width="11.25" style="12" customWidth="1"/>
    <col min="6" max="6" width="13.7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551</v>
      </c>
    </row>
    <row r="2" ht="60" customHeight="1" spans="1:6">
      <c r="A2" s="14" t="s">
        <v>552</v>
      </c>
      <c r="B2" s="14"/>
      <c r="C2" s="14"/>
      <c r="D2" s="14"/>
      <c r="E2" s="14"/>
      <c r="F2" s="14"/>
    </row>
    <row r="3" ht="19.5" customHeight="1" spans="1:6">
      <c r="A3" s="5"/>
      <c r="B3" s="5"/>
      <c r="C3" s="5"/>
      <c r="D3" s="5"/>
      <c r="E3" s="5"/>
      <c r="F3" s="15" t="s">
        <v>313</v>
      </c>
    </row>
    <row r="4" ht="36" customHeight="1" spans="1:6">
      <c r="A4" s="16" t="s">
        <v>553</v>
      </c>
      <c r="B4" s="16" t="s">
        <v>645</v>
      </c>
      <c r="C4" s="16"/>
      <c r="D4" s="16" t="s">
        <v>555</v>
      </c>
      <c r="E4" s="17">
        <v>19922</v>
      </c>
      <c r="F4" s="16"/>
    </row>
    <row r="5" ht="42.95" customHeight="1" spans="1:6">
      <c r="A5" s="16"/>
      <c r="B5" s="16"/>
      <c r="C5" s="16"/>
      <c r="D5" s="16" t="s">
        <v>557</v>
      </c>
      <c r="E5" s="16"/>
      <c r="F5" s="16"/>
    </row>
    <row r="6" ht="73.5" customHeight="1" spans="1:6">
      <c r="A6" s="16" t="s">
        <v>558</v>
      </c>
      <c r="B6" s="18" t="s">
        <v>646</v>
      </c>
      <c r="C6" s="18"/>
      <c r="D6" s="18" t="s">
        <v>488</v>
      </c>
      <c r="E6" s="18" t="s">
        <v>488</v>
      </c>
      <c r="F6" s="18" t="s">
        <v>488</v>
      </c>
    </row>
    <row r="7" ht="26.25" customHeight="1" spans="1:6">
      <c r="A7" s="19" t="s">
        <v>560</v>
      </c>
      <c r="B7" s="16" t="s">
        <v>561</v>
      </c>
      <c r="C7" s="16" t="s">
        <v>562</v>
      </c>
      <c r="D7" s="16" t="s">
        <v>563</v>
      </c>
      <c r="E7" s="16" t="s">
        <v>564</v>
      </c>
      <c r="F7" s="16" t="s">
        <v>565</v>
      </c>
    </row>
    <row r="8" ht="26.25" customHeight="1" spans="1:6">
      <c r="A8" s="19"/>
      <c r="B8" s="20" t="s">
        <v>647</v>
      </c>
      <c r="C8" s="20" t="s">
        <v>648</v>
      </c>
      <c r="D8" s="20" t="s">
        <v>573</v>
      </c>
      <c r="E8" s="20" t="s">
        <v>649</v>
      </c>
      <c r="F8" s="18" t="s">
        <v>650</v>
      </c>
    </row>
    <row r="9" ht="26.25" customHeight="1" spans="1:6">
      <c r="A9" s="19"/>
      <c r="B9" s="20" t="s">
        <v>589</v>
      </c>
      <c r="C9" s="20" t="s">
        <v>651</v>
      </c>
      <c r="D9" s="20" t="s">
        <v>573</v>
      </c>
      <c r="E9" s="20" t="s">
        <v>649</v>
      </c>
      <c r="F9" s="18" t="s">
        <v>650</v>
      </c>
    </row>
    <row r="10" ht="26.25" customHeight="1" spans="1:6">
      <c r="A10" s="19"/>
      <c r="B10" s="20" t="s">
        <v>652</v>
      </c>
      <c r="C10" s="20" t="s">
        <v>622</v>
      </c>
      <c r="D10" s="20" t="s">
        <v>573</v>
      </c>
      <c r="E10" s="20" t="s">
        <v>649</v>
      </c>
      <c r="F10" s="18" t="s">
        <v>650</v>
      </c>
    </row>
    <row r="11" ht="26.25" customHeight="1" spans="1:6">
      <c r="A11" s="19"/>
      <c r="B11" s="20" t="s">
        <v>653</v>
      </c>
      <c r="C11" s="20" t="s">
        <v>622</v>
      </c>
      <c r="D11" s="20" t="s">
        <v>573</v>
      </c>
      <c r="E11" s="20" t="s">
        <v>649</v>
      </c>
      <c r="F11" s="18" t="s">
        <v>650</v>
      </c>
    </row>
    <row r="12" ht="26.25" customHeight="1" spans="1:6">
      <c r="A12" s="19"/>
      <c r="B12" s="20" t="s">
        <v>595</v>
      </c>
      <c r="C12" s="20" t="s">
        <v>616</v>
      </c>
      <c r="D12" s="20" t="s">
        <v>573</v>
      </c>
      <c r="E12" s="20" t="s">
        <v>649</v>
      </c>
      <c r="F12" s="18" t="s">
        <v>650</v>
      </c>
    </row>
    <row r="13" ht="26.25" customHeight="1" spans="1:6">
      <c r="A13" s="19"/>
      <c r="B13" s="20" t="s">
        <v>488</v>
      </c>
      <c r="C13" s="20" t="s">
        <v>488</v>
      </c>
      <c r="D13" s="20" t="s">
        <v>488</v>
      </c>
      <c r="E13" s="20" t="s">
        <v>488</v>
      </c>
      <c r="F13" s="18" t="s">
        <v>488</v>
      </c>
    </row>
    <row r="14" ht="26.25" customHeight="1" spans="1:6">
      <c r="A14" s="19"/>
      <c r="B14" s="20"/>
      <c r="C14" s="20"/>
      <c r="D14" s="20"/>
      <c r="E14" s="20"/>
      <c r="F14" s="18"/>
    </row>
    <row r="15" ht="26.25" customHeight="1" spans="1:6">
      <c r="A15" s="19"/>
      <c r="B15" s="20"/>
      <c r="C15" s="20"/>
      <c r="D15" s="20"/>
      <c r="E15" s="20"/>
      <c r="F15" s="18"/>
    </row>
    <row r="16" spans="1:6">
      <c r="A16" s="21"/>
      <c r="B16" s="22"/>
      <c r="C16" s="23"/>
      <c r="D16" s="23"/>
      <c r="E16" s="23"/>
      <c r="F16" s="22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1:6">
      <c r="A31" s="21"/>
      <c r="B31" s="22"/>
      <c r="C31" s="23"/>
      <c r="D31" s="23"/>
      <c r="E31" s="23"/>
      <c r="F31" s="22"/>
    </row>
    <row r="32" spans="1:6">
      <c r="A32" s="21"/>
      <c r="B32" s="22"/>
      <c r="C32" s="23"/>
      <c r="D32" s="23"/>
      <c r="E32" s="23"/>
      <c r="F32" s="22"/>
    </row>
    <row r="33" spans="1:6">
      <c r="A33" s="21"/>
      <c r="B33" s="22"/>
      <c r="C33" s="23"/>
      <c r="D33" s="23"/>
      <c r="E33" s="23"/>
      <c r="F33" s="22"/>
    </row>
    <row r="34" spans="1:6">
      <c r="A34" s="21"/>
      <c r="B34" s="22"/>
      <c r="C34" s="23"/>
      <c r="D34" s="23"/>
      <c r="E34" s="23"/>
      <c r="F34" s="22"/>
    </row>
    <row r="35" spans="2:6">
      <c r="B35" s="24"/>
      <c r="C35" s="25"/>
      <c r="D35" s="25"/>
      <c r="E35" s="25"/>
      <c r="F35" s="24"/>
    </row>
    <row r="36" spans="2:6">
      <c r="B36" s="24"/>
      <c r="C36" s="25"/>
      <c r="D36" s="25"/>
      <c r="E36" s="25"/>
      <c r="F36" s="24"/>
    </row>
    <row r="37" spans="2:6">
      <c r="B37" s="24"/>
      <c r="C37" s="24"/>
      <c r="D37" s="24"/>
      <c r="E37" s="24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</sheetData>
  <mergeCells count="7">
    <mergeCell ref="A2:F2"/>
    <mergeCell ref="E4:F4"/>
    <mergeCell ref="E5:F5"/>
    <mergeCell ref="B6:F6"/>
    <mergeCell ref="A4:A5"/>
    <mergeCell ref="A7:A15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4" workbookViewId="0">
      <selection activeCell="D12" sqref="D12"/>
    </sheetView>
  </sheetViews>
  <sheetFormatPr defaultColWidth="9" defaultRowHeight="12.75" outlineLevelCol="5"/>
  <cols>
    <col min="1" max="1" width="19" style="12" customWidth="1"/>
    <col min="2" max="2" width="21.5" style="12" customWidth="1"/>
    <col min="3" max="3" width="11.625" style="12" customWidth="1"/>
    <col min="4" max="4" width="11.875" style="12" customWidth="1"/>
    <col min="5" max="5" width="11.25" style="12" customWidth="1"/>
    <col min="6" max="6" width="15.37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551</v>
      </c>
    </row>
    <row r="2" ht="60" customHeight="1" spans="1:6">
      <c r="A2" s="14" t="s">
        <v>552</v>
      </c>
      <c r="B2" s="14"/>
      <c r="C2" s="14"/>
      <c r="D2" s="14"/>
      <c r="E2" s="14"/>
      <c r="F2" s="14"/>
    </row>
    <row r="3" ht="19.5" customHeight="1" spans="1:6">
      <c r="A3" s="5"/>
      <c r="B3" s="5"/>
      <c r="C3" s="5"/>
      <c r="D3" s="5"/>
      <c r="E3" s="5"/>
      <c r="F3" s="15" t="s">
        <v>313</v>
      </c>
    </row>
    <row r="4" ht="36" customHeight="1" spans="1:6">
      <c r="A4" s="16" t="s">
        <v>553</v>
      </c>
      <c r="B4" s="16" t="s">
        <v>654</v>
      </c>
      <c r="C4" s="16"/>
      <c r="D4" s="16" t="s">
        <v>555</v>
      </c>
      <c r="E4" s="17">
        <v>1486</v>
      </c>
      <c r="F4" s="16"/>
    </row>
    <row r="5" ht="36" customHeight="1" spans="1:6">
      <c r="A5" s="16"/>
      <c r="B5" s="16"/>
      <c r="C5" s="16"/>
      <c r="D5" s="16" t="s">
        <v>557</v>
      </c>
      <c r="E5" s="16"/>
      <c r="F5" s="16"/>
    </row>
    <row r="6" ht="96" customHeight="1" spans="1:6">
      <c r="A6" s="16" t="s">
        <v>558</v>
      </c>
      <c r="B6" s="18" t="s">
        <v>655</v>
      </c>
      <c r="C6" s="18"/>
      <c r="D6" s="18" t="s">
        <v>488</v>
      </c>
      <c r="E6" s="18" t="s">
        <v>488</v>
      </c>
      <c r="F6" s="18" t="s">
        <v>488</v>
      </c>
    </row>
    <row r="7" ht="29.1" customHeight="1" spans="1:6">
      <c r="A7" s="19" t="s">
        <v>560</v>
      </c>
      <c r="B7" s="16" t="s">
        <v>561</v>
      </c>
      <c r="C7" s="16" t="s">
        <v>562</v>
      </c>
      <c r="D7" s="16" t="s">
        <v>563</v>
      </c>
      <c r="E7" s="16" t="s">
        <v>564</v>
      </c>
      <c r="F7" s="16" t="s">
        <v>565</v>
      </c>
    </row>
    <row r="8" ht="33" customHeight="1" spans="1:6">
      <c r="A8" s="19"/>
      <c r="B8" s="20" t="s">
        <v>656</v>
      </c>
      <c r="C8" s="20" t="s">
        <v>590</v>
      </c>
      <c r="D8" s="20" t="s">
        <v>657</v>
      </c>
      <c r="E8" s="20" t="s">
        <v>657</v>
      </c>
      <c r="F8" s="18" t="s">
        <v>658</v>
      </c>
    </row>
    <row r="9" ht="26.25" customHeight="1" spans="1:6">
      <c r="A9" s="19"/>
      <c r="B9" s="20" t="s">
        <v>659</v>
      </c>
      <c r="C9" s="20" t="s">
        <v>572</v>
      </c>
      <c r="D9" s="20" t="s">
        <v>660</v>
      </c>
      <c r="E9" s="20" t="s">
        <v>569</v>
      </c>
      <c r="F9" s="18" t="s">
        <v>661</v>
      </c>
    </row>
    <row r="10" ht="26.25" customHeight="1" spans="1:6">
      <c r="A10" s="19"/>
      <c r="B10" s="20" t="s">
        <v>662</v>
      </c>
      <c r="C10" s="20" t="s">
        <v>572</v>
      </c>
      <c r="D10" s="20" t="s">
        <v>660</v>
      </c>
      <c r="E10" s="20" t="s">
        <v>663</v>
      </c>
      <c r="F10" s="18" t="s">
        <v>664</v>
      </c>
    </row>
    <row r="11" ht="26.25" customHeight="1" spans="1:6">
      <c r="A11" s="19"/>
      <c r="B11" s="20" t="s">
        <v>665</v>
      </c>
      <c r="C11" s="20" t="s">
        <v>605</v>
      </c>
      <c r="D11" s="20" t="s">
        <v>573</v>
      </c>
      <c r="E11" s="20" t="s">
        <v>607</v>
      </c>
      <c r="F11" s="18" t="s">
        <v>575</v>
      </c>
    </row>
    <row r="12" ht="26.25" customHeight="1" spans="1:6">
      <c r="A12" s="19"/>
      <c r="B12" s="20" t="s">
        <v>666</v>
      </c>
      <c r="C12" s="20" t="s">
        <v>590</v>
      </c>
      <c r="D12" s="20" t="s">
        <v>573</v>
      </c>
      <c r="E12" s="20" t="s">
        <v>607</v>
      </c>
      <c r="F12" s="18" t="s">
        <v>667</v>
      </c>
    </row>
    <row r="13" ht="26.25" customHeight="1" spans="1:6">
      <c r="A13" s="19"/>
      <c r="B13" s="20" t="s">
        <v>668</v>
      </c>
      <c r="C13" s="20" t="s">
        <v>590</v>
      </c>
      <c r="D13" s="20" t="s">
        <v>573</v>
      </c>
      <c r="E13" s="20" t="s">
        <v>569</v>
      </c>
      <c r="F13" s="18" t="s">
        <v>584</v>
      </c>
    </row>
    <row r="14" ht="45" customHeight="1" spans="1:6">
      <c r="A14" s="19"/>
      <c r="B14" s="20" t="s">
        <v>669</v>
      </c>
      <c r="C14" s="20" t="s">
        <v>590</v>
      </c>
      <c r="D14" s="20" t="s">
        <v>657</v>
      </c>
      <c r="E14" s="20" t="s">
        <v>657</v>
      </c>
      <c r="F14" s="18" t="s">
        <v>658</v>
      </c>
    </row>
    <row r="15" ht="45" customHeight="1" spans="1:6">
      <c r="A15" s="19"/>
      <c r="B15" s="20" t="s">
        <v>670</v>
      </c>
      <c r="C15" s="20" t="s">
        <v>590</v>
      </c>
      <c r="D15" s="20" t="s">
        <v>657</v>
      </c>
      <c r="E15" s="20" t="s">
        <v>657</v>
      </c>
      <c r="F15" s="18" t="s">
        <v>658</v>
      </c>
    </row>
    <row r="16" spans="1:6">
      <c r="A16" s="21"/>
      <c r="B16" s="22"/>
      <c r="C16" s="23"/>
      <c r="D16" s="23"/>
      <c r="E16" s="23"/>
      <c r="F16" s="22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1:6">
      <c r="A31" s="21"/>
      <c r="B31" s="22"/>
      <c r="C31" s="23"/>
      <c r="D31" s="23"/>
      <c r="E31" s="23"/>
      <c r="F31" s="22"/>
    </row>
    <row r="32" spans="1:6">
      <c r="A32" s="21"/>
      <c r="B32" s="22"/>
      <c r="C32" s="23"/>
      <c r="D32" s="23"/>
      <c r="E32" s="23"/>
      <c r="F32" s="22"/>
    </row>
    <row r="33" spans="1:6">
      <c r="A33" s="21"/>
      <c r="B33" s="22"/>
      <c r="C33" s="23"/>
      <c r="D33" s="23"/>
      <c r="E33" s="23"/>
      <c r="F33" s="22"/>
    </row>
    <row r="34" spans="1:6">
      <c r="A34" s="21"/>
      <c r="B34" s="22"/>
      <c r="C34" s="23"/>
      <c r="D34" s="23"/>
      <c r="E34" s="23"/>
      <c r="F34" s="22"/>
    </row>
    <row r="35" spans="2:6">
      <c r="B35" s="24"/>
      <c r="C35" s="25"/>
      <c r="D35" s="25"/>
      <c r="E35" s="25"/>
      <c r="F35" s="24"/>
    </row>
    <row r="36" spans="2:6">
      <c r="B36" s="24"/>
      <c r="C36" s="25"/>
      <c r="D36" s="25"/>
      <c r="E36" s="25"/>
      <c r="F36" s="24"/>
    </row>
    <row r="37" spans="2:6">
      <c r="B37" s="24"/>
      <c r="C37" s="24"/>
      <c r="D37" s="24"/>
      <c r="E37" s="24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</sheetData>
  <mergeCells count="7">
    <mergeCell ref="A2:F2"/>
    <mergeCell ref="E4:F4"/>
    <mergeCell ref="E5:F5"/>
    <mergeCell ref="B6:F6"/>
    <mergeCell ref="A4:A5"/>
    <mergeCell ref="A7:A15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2" sqref="A2:G2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671</v>
      </c>
    </row>
    <row r="2" ht="40.5" customHeight="1" spans="1:7">
      <c r="A2" s="5" t="s">
        <v>672</v>
      </c>
      <c r="B2" s="5"/>
      <c r="C2" s="5"/>
      <c r="D2" s="5"/>
      <c r="E2" s="5"/>
      <c r="F2" s="5"/>
      <c r="G2" s="5"/>
    </row>
    <row r="3" ht="22.5" spans="1:7">
      <c r="A3" s="4"/>
      <c r="B3" s="5"/>
      <c r="C3" s="5"/>
      <c r="D3" s="5"/>
      <c r="E3" s="5"/>
      <c r="G3" s="6" t="s">
        <v>313</v>
      </c>
    </row>
    <row r="4" ht="27.75" customHeight="1" spans="1:7">
      <c r="A4" s="7" t="s">
        <v>673</v>
      </c>
      <c r="B4" s="8"/>
      <c r="C4" s="8"/>
      <c r="D4" s="8"/>
      <c r="E4" s="8" t="s">
        <v>674</v>
      </c>
      <c r="F4" s="8"/>
      <c r="G4" s="8"/>
    </row>
    <row r="5" ht="27.75" customHeight="1" spans="1:7">
      <c r="A5" s="8" t="s">
        <v>675</v>
      </c>
      <c r="B5" s="8" t="s">
        <v>676</v>
      </c>
      <c r="C5" s="8"/>
      <c r="D5" s="8"/>
      <c r="E5" s="8" t="s">
        <v>677</v>
      </c>
      <c r="F5" s="8"/>
      <c r="G5" s="8"/>
    </row>
    <row r="6" ht="27.75" customHeight="1" spans="1:7">
      <c r="A6" s="8"/>
      <c r="B6" s="8"/>
      <c r="C6" s="8"/>
      <c r="D6" s="8"/>
      <c r="E6" s="8" t="s">
        <v>678</v>
      </c>
      <c r="F6" s="8"/>
      <c r="G6" s="8"/>
    </row>
    <row r="7" ht="34.5" customHeight="1" spans="1:7">
      <c r="A7" s="8" t="s">
        <v>679</v>
      </c>
      <c r="B7" s="8"/>
      <c r="C7" s="8"/>
      <c r="D7" s="8"/>
      <c r="E7" s="8"/>
      <c r="F7" s="8"/>
      <c r="G7" s="8"/>
    </row>
    <row r="8" ht="34.5" customHeight="1" spans="1:7">
      <c r="A8" s="8" t="s">
        <v>680</v>
      </c>
      <c r="B8" s="8"/>
      <c r="C8" s="8"/>
      <c r="D8" s="8"/>
      <c r="E8" s="8"/>
      <c r="F8" s="8"/>
      <c r="G8" s="8"/>
    </row>
    <row r="9" ht="34.5" customHeight="1" spans="1:7">
      <c r="A9" s="8" t="s">
        <v>681</v>
      </c>
      <c r="B9" s="8"/>
      <c r="C9" s="8"/>
      <c r="D9" s="8"/>
      <c r="E9" s="8"/>
      <c r="F9" s="8"/>
      <c r="G9" s="8"/>
    </row>
    <row r="10" ht="23.25" customHeight="1" spans="1:7">
      <c r="A10" s="9" t="s">
        <v>560</v>
      </c>
      <c r="B10" s="8" t="s">
        <v>561</v>
      </c>
      <c r="C10" s="8" t="s">
        <v>562</v>
      </c>
      <c r="D10" s="8" t="s">
        <v>563</v>
      </c>
      <c r="E10" s="8" t="s">
        <v>564</v>
      </c>
      <c r="F10" s="8" t="s">
        <v>565</v>
      </c>
      <c r="G10" s="8" t="s">
        <v>682</v>
      </c>
    </row>
    <row r="11" ht="23.25" customHeight="1" spans="1:7">
      <c r="A11" s="9"/>
      <c r="B11" s="8"/>
      <c r="C11" s="8"/>
      <c r="D11" s="10"/>
      <c r="E11" s="11"/>
      <c r="F11" s="11"/>
      <c r="G11" s="11"/>
    </row>
    <row r="12" ht="23.25" customHeight="1" spans="1:7">
      <c r="A12" s="9"/>
      <c r="B12" s="8"/>
      <c r="C12" s="8"/>
      <c r="D12" s="10"/>
      <c r="E12" s="11"/>
      <c r="F12" s="11"/>
      <c r="G12" s="11"/>
    </row>
    <row r="13" ht="23.25" customHeight="1" spans="1:7">
      <c r="A13" s="9"/>
      <c r="B13" s="8"/>
      <c r="C13" s="8"/>
      <c r="D13" s="10"/>
      <c r="E13" s="11"/>
      <c r="F13" s="11"/>
      <c r="G13" s="11"/>
    </row>
    <row r="14" ht="23.25" customHeight="1" spans="1:7">
      <c r="A14" s="9"/>
      <c r="B14" s="8"/>
      <c r="C14" s="8"/>
      <c r="D14" s="10"/>
      <c r="E14" s="11"/>
      <c r="F14" s="11"/>
      <c r="G14" s="11"/>
    </row>
    <row r="15" ht="23.25" customHeight="1" spans="1:7">
      <c r="A15" s="9"/>
      <c r="B15" s="8"/>
      <c r="C15" s="8"/>
      <c r="D15" s="10"/>
      <c r="E15" s="11"/>
      <c r="F15" s="11"/>
      <c r="G15" s="11"/>
    </row>
    <row r="16" ht="23.25" customHeight="1" spans="1:7">
      <c r="A16" s="9"/>
      <c r="B16" s="8"/>
      <c r="C16" s="8"/>
      <c r="D16" s="10"/>
      <c r="E16" s="11"/>
      <c r="F16" s="11"/>
      <c r="G16" s="11"/>
    </row>
    <row r="17" ht="23.25" customHeight="1" spans="1:7">
      <c r="A17" s="9"/>
      <c r="B17" s="8"/>
      <c r="C17" s="8"/>
      <c r="D17" s="10"/>
      <c r="E17" s="11"/>
      <c r="F17" s="11"/>
      <c r="G17" s="11"/>
    </row>
    <row r="18" ht="23.25" customHeight="1" spans="1:7">
      <c r="A18" s="9"/>
      <c r="B18" s="8"/>
      <c r="C18" s="8"/>
      <c r="D18" s="10"/>
      <c r="E18" s="11"/>
      <c r="F18" s="11"/>
      <c r="G18" s="11"/>
    </row>
    <row r="19" ht="23.25" customHeight="1" spans="1:7">
      <c r="A19" s="9"/>
      <c r="B19" s="8"/>
      <c r="C19" s="8"/>
      <c r="D19" s="10"/>
      <c r="E19" s="11"/>
      <c r="F19" s="11"/>
      <c r="G19" s="11"/>
    </row>
    <row r="20" ht="23.25" customHeight="1" spans="1:7">
      <c r="A20" s="9"/>
      <c r="B20" s="8"/>
      <c r="C20" s="8"/>
      <c r="D20" s="10"/>
      <c r="E20" s="11"/>
      <c r="F20" s="11"/>
      <c r="G20" s="11"/>
    </row>
    <row r="22" spans="1:1">
      <c r="A22" s="1" t="s">
        <v>683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0" workbookViewId="0">
      <selection activeCell="B7" sqref="B7:F7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5" width="13.875" style="1" customWidth="1"/>
    <col min="6" max="6" width="17" style="1" customWidth="1"/>
    <col min="7" max="16384" width="9" style="1"/>
  </cols>
  <sheetData>
    <row r="1" ht="24.75" customHeight="1" spans="1:1">
      <c r="A1" s="2" t="s">
        <v>684</v>
      </c>
    </row>
    <row r="2" ht="51.75" customHeight="1" spans="1:6">
      <c r="A2" s="3" t="s">
        <v>685</v>
      </c>
      <c r="B2" s="3"/>
      <c r="C2" s="3"/>
      <c r="D2" s="3"/>
      <c r="E2" s="3"/>
      <c r="F2" s="3"/>
    </row>
    <row r="3" ht="25.5" customHeight="1" spans="1:6">
      <c r="A3" s="4"/>
      <c r="B3" s="5"/>
      <c r="C3" s="5"/>
      <c r="D3" s="5"/>
      <c r="E3" s="5"/>
      <c r="F3" s="6" t="s">
        <v>313</v>
      </c>
    </row>
    <row r="4" ht="26.25" customHeight="1" spans="1:6">
      <c r="A4" s="7" t="s">
        <v>673</v>
      </c>
      <c r="B4" s="8"/>
      <c r="C4" s="8"/>
      <c r="D4" s="8"/>
      <c r="E4" s="8" t="s">
        <v>674</v>
      </c>
      <c r="F4" s="8"/>
    </row>
    <row r="5" ht="26.25" customHeight="1" spans="1:6">
      <c r="A5" s="8" t="s">
        <v>675</v>
      </c>
      <c r="B5" s="8" t="s">
        <v>676</v>
      </c>
      <c r="C5" s="8"/>
      <c r="D5" s="8"/>
      <c r="E5" s="8" t="s">
        <v>677</v>
      </c>
      <c r="F5" s="8"/>
    </row>
    <row r="6" ht="26.25" customHeight="1" spans="1:6">
      <c r="A6" s="8"/>
      <c r="B6" s="8"/>
      <c r="C6" s="8"/>
      <c r="D6" s="8"/>
      <c r="E6" s="8" t="s">
        <v>678</v>
      </c>
      <c r="F6" s="8"/>
    </row>
    <row r="7" ht="39" customHeight="1" spans="1:6">
      <c r="A7" s="8" t="s">
        <v>679</v>
      </c>
      <c r="B7" s="8"/>
      <c r="C7" s="8"/>
      <c r="D7" s="8"/>
      <c r="E7" s="8"/>
      <c r="F7" s="8"/>
    </row>
    <row r="8" ht="39" customHeight="1" spans="1:6">
      <c r="A8" s="8" t="s">
        <v>680</v>
      </c>
      <c r="B8" s="8"/>
      <c r="C8" s="8"/>
      <c r="D8" s="8"/>
      <c r="E8" s="8"/>
      <c r="F8" s="8"/>
    </row>
    <row r="9" ht="39" customHeight="1" spans="1:6">
      <c r="A9" s="8" t="s">
        <v>681</v>
      </c>
      <c r="B9" s="8"/>
      <c r="C9" s="8"/>
      <c r="D9" s="8"/>
      <c r="E9" s="8"/>
      <c r="F9" s="8"/>
    </row>
    <row r="10" ht="21" customHeight="1" spans="1:6">
      <c r="A10" s="9" t="s">
        <v>560</v>
      </c>
      <c r="B10" s="8" t="s">
        <v>561</v>
      </c>
      <c r="C10" s="8" t="s">
        <v>562</v>
      </c>
      <c r="D10" s="8" t="s">
        <v>563</v>
      </c>
      <c r="E10" s="8" t="s">
        <v>564</v>
      </c>
      <c r="F10" s="8" t="s">
        <v>565</v>
      </c>
    </row>
    <row r="11" ht="21" customHeight="1" spans="1:6">
      <c r="A11" s="9"/>
      <c r="B11" s="8"/>
      <c r="C11" s="8"/>
      <c r="D11" s="10"/>
      <c r="E11" s="11"/>
      <c r="F11" s="11"/>
    </row>
    <row r="12" ht="21" customHeight="1" spans="1:6">
      <c r="A12" s="9"/>
      <c r="B12" s="8"/>
      <c r="C12" s="8"/>
      <c r="D12" s="10"/>
      <c r="E12" s="11"/>
      <c r="F12" s="11"/>
    </row>
    <row r="13" ht="21" customHeight="1" spans="1:6">
      <c r="A13" s="9"/>
      <c r="B13" s="8"/>
      <c r="C13" s="8"/>
      <c r="D13" s="10"/>
      <c r="E13" s="11"/>
      <c r="F13" s="11"/>
    </row>
    <row r="14" ht="21" customHeight="1" spans="1:6">
      <c r="A14" s="9"/>
      <c r="B14" s="8"/>
      <c r="C14" s="8"/>
      <c r="D14" s="10"/>
      <c r="E14" s="11"/>
      <c r="F14" s="11"/>
    </row>
    <row r="15" ht="21" customHeight="1" spans="1:6">
      <c r="A15" s="9"/>
      <c r="B15" s="8"/>
      <c r="C15" s="8"/>
      <c r="D15" s="10"/>
      <c r="E15" s="11"/>
      <c r="F15" s="11"/>
    </row>
    <row r="16" ht="21" customHeight="1" spans="1:6">
      <c r="A16" s="9"/>
      <c r="B16" s="8"/>
      <c r="C16" s="8"/>
      <c r="D16" s="10"/>
      <c r="E16" s="11"/>
      <c r="F16" s="11"/>
    </row>
    <row r="17" ht="21" customHeight="1" spans="1:6">
      <c r="A17" s="9"/>
      <c r="B17" s="8"/>
      <c r="C17" s="8"/>
      <c r="D17" s="10"/>
      <c r="E17" s="11"/>
      <c r="F17" s="11"/>
    </row>
    <row r="18" ht="21" customHeight="1" spans="1:6">
      <c r="A18" s="9"/>
      <c r="B18" s="8"/>
      <c r="C18" s="8"/>
      <c r="D18" s="10"/>
      <c r="E18" s="11"/>
      <c r="F18" s="11"/>
    </row>
    <row r="19" ht="21" customHeight="1" spans="1:6">
      <c r="A19" s="9"/>
      <c r="B19" s="8"/>
      <c r="C19" s="8"/>
      <c r="D19" s="10"/>
      <c r="E19" s="11"/>
      <c r="F19" s="11"/>
    </row>
    <row r="20" ht="21" customHeight="1" spans="1:6">
      <c r="A20" s="9"/>
      <c r="B20" s="8"/>
      <c r="C20" s="8"/>
      <c r="D20" s="10"/>
      <c r="E20" s="11"/>
      <c r="F20" s="11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I9" sqref="I9"/>
    </sheetView>
  </sheetViews>
  <sheetFormatPr defaultColWidth="6.875" defaultRowHeight="20.1" customHeight="1"/>
  <cols>
    <col min="1" max="1" width="22.875" style="150" customWidth="1"/>
    <col min="2" max="2" width="19" style="150" customWidth="1"/>
    <col min="3" max="3" width="20.5" style="150" customWidth="1"/>
    <col min="4" max="7" width="19" style="150" customWidth="1"/>
    <col min="8" max="256" width="6.875" style="151"/>
    <col min="257" max="257" width="22.875" style="151" customWidth="1"/>
    <col min="258" max="258" width="19" style="151" customWidth="1"/>
    <col min="259" max="259" width="20.5" style="151" customWidth="1"/>
    <col min="260" max="263" width="19" style="151" customWidth="1"/>
    <col min="264" max="512" width="6.875" style="151"/>
    <col min="513" max="513" width="22.875" style="151" customWidth="1"/>
    <col min="514" max="514" width="19" style="151" customWidth="1"/>
    <col min="515" max="515" width="20.5" style="151" customWidth="1"/>
    <col min="516" max="519" width="19" style="151" customWidth="1"/>
    <col min="520" max="768" width="6.875" style="151"/>
    <col min="769" max="769" width="22.875" style="151" customWidth="1"/>
    <col min="770" max="770" width="19" style="151" customWidth="1"/>
    <col min="771" max="771" width="20.5" style="151" customWidth="1"/>
    <col min="772" max="775" width="19" style="151" customWidth="1"/>
    <col min="776" max="1024" width="6.875" style="151"/>
    <col min="1025" max="1025" width="22.875" style="151" customWidth="1"/>
    <col min="1026" max="1026" width="19" style="151" customWidth="1"/>
    <col min="1027" max="1027" width="20.5" style="151" customWidth="1"/>
    <col min="1028" max="1031" width="19" style="151" customWidth="1"/>
    <col min="1032" max="1280" width="6.875" style="151"/>
    <col min="1281" max="1281" width="22.875" style="151" customWidth="1"/>
    <col min="1282" max="1282" width="19" style="151" customWidth="1"/>
    <col min="1283" max="1283" width="20.5" style="151" customWidth="1"/>
    <col min="1284" max="1287" width="19" style="151" customWidth="1"/>
    <col min="1288" max="1536" width="6.875" style="151"/>
    <col min="1537" max="1537" width="22.875" style="151" customWidth="1"/>
    <col min="1538" max="1538" width="19" style="151" customWidth="1"/>
    <col min="1539" max="1539" width="20.5" style="151" customWidth="1"/>
    <col min="1540" max="1543" width="19" style="151" customWidth="1"/>
    <col min="1544" max="1792" width="6.875" style="151"/>
    <col min="1793" max="1793" width="22.875" style="151" customWidth="1"/>
    <col min="1794" max="1794" width="19" style="151" customWidth="1"/>
    <col min="1795" max="1795" width="20.5" style="151" customWidth="1"/>
    <col min="1796" max="1799" width="19" style="151" customWidth="1"/>
    <col min="1800" max="2048" width="6.875" style="151"/>
    <col min="2049" max="2049" width="22.875" style="151" customWidth="1"/>
    <col min="2050" max="2050" width="19" style="151" customWidth="1"/>
    <col min="2051" max="2051" width="20.5" style="151" customWidth="1"/>
    <col min="2052" max="2055" width="19" style="151" customWidth="1"/>
    <col min="2056" max="2304" width="6.875" style="151"/>
    <col min="2305" max="2305" width="22.875" style="151" customWidth="1"/>
    <col min="2306" max="2306" width="19" style="151" customWidth="1"/>
    <col min="2307" max="2307" width="20.5" style="151" customWidth="1"/>
    <col min="2308" max="2311" width="19" style="151" customWidth="1"/>
    <col min="2312" max="2560" width="6.875" style="151"/>
    <col min="2561" max="2561" width="22.875" style="151" customWidth="1"/>
    <col min="2562" max="2562" width="19" style="151" customWidth="1"/>
    <col min="2563" max="2563" width="20.5" style="151" customWidth="1"/>
    <col min="2564" max="2567" width="19" style="151" customWidth="1"/>
    <col min="2568" max="2816" width="6.875" style="151"/>
    <col min="2817" max="2817" width="22.875" style="151" customWidth="1"/>
    <col min="2818" max="2818" width="19" style="151" customWidth="1"/>
    <col min="2819" max="2819" width="20.5" style="151" customWidth="1"/>
    <col min="2820" max="2823" width="19" style="151" customWidth="1"/>
    <col min="2824" max="3072" width="6.875" style="151"/>
    <col min="3073" max="3073" width="22.875" style="151" customWidth="1"/>
    <col min="3074" max="3074" width="19" style="151" customWidth="1"/>
    <col min="3075" max="3075" width="20.5" style="151" customWidth="1"/>
    <col min="3076" max="3079" width="19" style="151" customWidth="1"/>
    <col min="3080" max="3328" width="6.875" style="151"/>
    <col min="3329" max="3329" width="22.875" style="151" customWidth="1"/>
    <col min="3330" max="3330" width="19" style="151" customWidth="1"/>
    <col min="3331" max="3331" width="20.5" style="151" customWidth="1"/>
    <col min="3332" max="3335" width="19" style="151" customWidth="1"/>
    <col min="3336" max="3584" width="6.875" style="151"/>
    <col min="3585" max="3585" width="22.875" style="151" customWidth="1"/>
    <col min="3586" max="3586" width="19" style="151" customWidth="1"/>
    <col min="3587" max="3587" width="20.5" style="151" customWidth="1"/>
    <col min="3588" max="3591" width="19" style="151" customWidth="1"/>
    <col min="3592" max="3840" width="6.875" style="151"/>
    <col min="3841" max="3841" width="22.875" style="151" customWidth="1"/>
    <col min="3842" max="3842" width="19" style="151" customWidth="1"/>
    <col min="3843" max="3843" width="20.5" style="151" customWidth="1"/>
    <col min="3844" max="3847" width="19" style="151" customWidth="1"/>
    <col min="3848" max="4096" width="6.875" style="151"/>
    <col min="4097" max="4097" width="22.875" style="151" customWidth="1"/>
    <col min="4098" max="4098" width="19" style="151" customWidth="1"/>
    <col min="4099" max="4099" width="20.5" style="151" customWidth="1"/>
    <col min="4100" max="4103" width="19" style="151" customWidth="1"/>
    <col min="4104" max="4352" width="6.875" style="151"/>
    <col min="4353" max="4353" width="22.875" style="151" customWidth="1"/>
    <col min="4354" max="4354" width="19" style="151" customWidth="1"/>
    <col min="4355" max="4355" width="20.5" style="151" customWidth="1"/>
    <col min="4356" max="4359" width="19" style="151" customWidth="1"/>
    <col min="4360" max="4608" width="6.875" style="151"/>
    <col min="4609" max="4609" width="22.875" style="151" customWidth="1"/>
    <col min="4610" max="4610" width="19" style="151" customWidth="1"/>
    <col min="4611" max="4611" width="20.5" style="151" customWidth="1"/>
    <col min="4612" max="4615" width="19" style="151" customWidth="1"/>
    <col min="4616" max="4864" width="6.875" style="151"/>
    <col min="4865" max="4865" width="22.875" style="151" customWidth="1"/>
    <col min="4866" max="4866" width="19" style="151" customWidth="1"/>
    <col min="4867" max="4867" width="20.5" style="151" customWidth="1"/>
    <col min="4868" max="4871" width="19" style="151" customWidth="1"/>
    <col min="4872" max="5120" width="6.875" style="151"/>
    <col min="5121" max="5121" width="22.875" style="151" customWidth="1"/>
    <col min="5122" max="5122" width="19" style="151" customWidth="1"/>
    <col min="5123" max="5123" width="20.5" style="151" customWidth="1"/>
    <col min="5124" max="5127" width="19" style="151" customWidth="1"/>
    <col min="5128" max="5376" width="6.875" style="151"/>
    <col min="5377" max="5377" width="22.875" style="151" customWidth="1"/>
    <col min="5378" max="5378" width="19" style="151" customWidth="1"/>
    <col min="5379" max="5379" width="20.5" style="151" customWidth="1"/>
    <col min="5380" max="5383" width="19" style="151" customWidth="1"/>
    <col min="5384" max="5632" width="6.875" style="151"/>
    <col min="5633" max="5633" width="22.875" style="151" customWidth="1"/>
    <col min="5634" max="5634" width="19" style="151" customWidth="1"/>
    <col min="5635" max="5635" width="20.5" style="151" customWidth="1"/>
    <col min="5636" max="5639" width="19" style="151" customWidth="1"/>
    <col min="5640" max="5888" width="6.875" style="151"/>
    <col min="5889" max="5889" width="22.875" style="151" customWidth="1"/>
    <col min="5890" max="5890" width="19" style="151" customWidth="1"/>
    <col min="5891" max="5891" width="20.5" style="151" customWidth="1"/>
    <col min="5892" max="5895" width="19" style="151" customWidth="1"/>
    <col min="5896" max="6144" width="6.875" style="151"/>
    <col min="6145" max="6145" width="22.875" style="151" customWidth="1"/>
    <col min="6146" max="6146" width="19" style="151" customWidth="1"/>
    <col min="6147" max="6147" width="20.5" style="151" customWidth="1"/>
    <col min="6148" max="6151" width="19" style="151" customWidth="1"/>
    <col min="6152" max="6400" width="6.875" style="151"/>
    <col min="6401" max="6401" width="22.875" style="151" customWidth="1"/>
    <col min="6402" max="6402" width="19" style="151" customWidth="1"/>
    <col min="6403" max="6403" width="20.5" style="151" customWidth="1"/>
    <col min="6404" max="6407" width="19" style="151" customWidth="1"/>
    <col min="6408" max="6656" width="6.875" style="151"/>
    <col min="6657" max="6657" width="22.875" style="151" customWidth="1"/>
    <col min="6658" max="6658" width="19" style="151" customWidth="1"/>
    <col min="6659" max="6659" width="20.5" style="151" customWidth="1"/>
    <col min="6660" max="6663" width="19" style="151" customWidth="1"/>
    <col min="6664" max="6912" width="6.875" style="151"/>
    <col min="6913" max="6913" width="22.875" style="151" customWidth="1"/>
    <col min="6914" max="6914" width="19" style="151" customWidth="1"/>
    <col min="6915" max="6915" width="20.5" style="151" customWidth="1"/>
    <col min="6916" max="6919" width="19" style="151" customWidth="1"/>
    <col min="6920" max="7168" width="6.875" style="151"/>
    <col min="7169" max="7169" width="22.875" style="151" customWidth="1"/>
    <col min="7170" max="7170" width="19" style="151" customWidth="1"/>
    <col min="7171" max="7171" width="20.5" style="151" customWidth="1"/>
    <col min="7172" max="7175" width="19" style="151" customWidth="1"/>
    <col min="7176" max="7424" width="6.875" style="151"/>
    <col min="7425" max="7425" width="22.875" style="151" customWidth="1"/>
    <col min="7426" max="7426" width="19" style="151" customWidth="1"/>
    <col min="7427" max="7427" width="20.5" style="151" customWidth="1"/>
    <col min="7428" max="7431" width="19" style="151" customWidth="1"/>
    <col min="7432" max="7680" width="6.875" style="151"/>
    <col min="7681" max="7681" width="22.875" style="151" customWidth="1"/>
    <col min="7682" max="7682" width="19" style="151" customWidth="1"/>
    <col min="7683" max="7683" width="20.5" style="151" customWidth="1"/>
    <col min="7684" max="7687" width="19" style="151" customWidth="1"/>
    <col min="7688" max="7936" width="6.875" style="151"/>
    <col min="7937" max="7937" width="22.875" style="151" customWidth="1"/>
    <col min="7938" max="7938" width="19" style="151" customWidth="1"/>
    <col min="7939" max="7939" width="20.5" style="151" customWidth="1"/>
    <col min="7940" max="7943" width="19" style="151" customWidth="1"/>
    <col min="7944" max="8192" width="6.875" style="151"/>
    <col min="8193" max="8193" width="22.875" style="151" customWidth="1"/>
    <col min="8194" max="8194" width="19" style="151" customWidth="1"/>
    <col min="8195" max="8195" width="20.5" style="151" customWidth="1"/>
    <col min="8196" max="8199" width="19" style="151" customWidth="1"/>
    <col min="8200" max="8448" width="6.875" style="151"/>
    <col min="8449" max="8449" width="22.875" style="151" customWidth="1"/>
    <col min="8450" max="8450" width="19" style="151" customWidth="1"/>
    <col min="8451" max="8451" width="20.5" style="151" customWidth="1"/>
    <col min="8452" max="8455" width="19" style="151" customWidth="1"/>
    <col min="8456" max="8704" width="6.875" style="151"/>
    <col min="8705" max="8705" width="22.875" style="151" customWidth="1"/>
    <col min="8706" max="8706" width="19" style="151" customWidth="1"/>
    <col min="8707" max="8707" width="20.5" style="151" customWidth="1"/>
    <col min="8708" max="8711" width="19" style="151" customWidth="1"/>
    <col min="8712" max="8960" width="6.875" style="151"/>
    <col min="8961" max="8961" width="22.875" style="151" customWidth="1"/>
    <col min="8962" max="8962" width="19" style="151" customWidth="1"/>
    <col min="8963" max="8963" width="20.5" style="151" customWidth="1"/>
    <col min="8964" max="8967" width="19" style="151" customWidth="1"/>
    <col min="8968" max="9216" width="6.875" style="151"/>
    <col min="9217" max="9217" width="22.875" style="151" customWidth="1"/>
    <col min="9218" max="9218" width="19" style="151" customWidth="1"/>
    <col min="9219" max="9219" width="20.5" style="151" customWidth="1"/>
    <col min="9220" max="9223" width="19" style="151" customWidth="1"/>
    <col min="9224" max="9472" width="6.875" style="151"/>
    <col min="9473" max="9473" width="22.875" style="151" customWidth="1"/>
    <col min="9474" max="9474" width="19" style="151" customWidth="1"/>
    <col min="9475" max="9475" width="20.5" style="151" customWidth="1"/>
    <col min="9476" max="9479" width="19" style="151" customWidth="1"/>
    <col min="9480" max="9728" width="6.875" style="151"/>
    <col min="9729" max="9729" width="22.875" style="151" customWidth="1"/>
    <col min="9730" max="9730" width="19" style="151" customWidth="1"/>
    <col min="9731" max="9731" width="20.5" style="151" customWidth="1"/>
    <col min="9732" max="9735" width="19" style="151" customWidth="1"/>
    <col min="9736" max="9984" width="6.875" style="151"/>
    <col min="9985" max="9985" width="22.875" style="151" customWidth="1"/>
    <col min="9986" max="9986" width="19" style="151" customWidth="1"/>
    <col min="9987" max="9987" width="20.5" style="151" customWidth="1"/>
    <col min="9988" max="9991" width="19" style="151" customWidth="1"/>
    <col min="9992" max="10240" width="6.875" style="151"/>
    <col min="10241" max="10241" width="22.875" style="151" customWidth="1"/>
    <col min="10242" max="10242" width="19" style="151" customWidth="1"/>
    <col min="10243" max="10243" width="20.5" style="151" customWidth="1"/>
    <col min="10244" max="10247" width="19" style="151" customWidth="1"/>
    <col min="10248" max="10496" width="6.875" style="151"/>
    <col min="10497" max="10497" width="22.875" style="151" customWidth="1"/>
    <col min="10498" max="10498" width="19" style="151" customWidth="1"/>
    <col min="10499" max="10499" width="20.5" style="151" customWidth="1"/>
    <col min="10500" max="10503" width="19" style="151" customWidth="1"/>
    <col min="10504" max="10752" width="6.875" style="151"/>
    <col min="10753" max="10753" width="22.875" style="151" customWidth="1"/>
    <col min="10754" max="10754" width="19" style="151" customWidth="1"/>
    <col min="10755" max="10755" width="20.5" style="151" customWidth="1"/>
    <col min="10756" max="10759" width="19" style="151" customWidth="1"/>
    <col min="10760" max="11008" width="6.875" style="151"/>
    <col min="11009" max="11009" width="22.875" style="151" customWidth="1"/>
    <col min="11010" max="11010" width="19" style="151" customWidth="1"/>
    <col min="11011" max="11011" width="20.5" style="151" customWidth="1"/>
    <col min="11012" max="11015" width="19" style="151" customWidth="1"/>
    <col min="11016" max="11264" width="6.875" style="151"/>
    <col min="11265" max="11265" width="22.875" style="151" customWidth="1"/>
    <col min="11266" max="11266" width="19" style="151" customWidth="1"/>
    <col min="11267" max="11267" width="20.5" style="151" customWidth="1"/>
    <col min="11268" max="11271" width="19" style="151" customWidth="1"/>
    <col min="11272" max="11520" width="6.875" style="151"/>
    <col min="11521" max="11521" width="22.875" style="151" customWidth="1"/>
    <col min="11522" max="11522" width="19" style="151" customWidth="1"/>
    <col min="11523" max="11523" width="20.5" style="151" customWidth="1"/>
    <col min="11524" max="11527" width="19" style="151" customWidth="1"/>
    <col min="11528" max="11776" width="6.875" style="151"/>
    <col min="11777" max="11777" width="22.875" style="151" customWidth="1"/>
    <col min="11778" max="11778" width="19" style="151" customWidth="1"/>
    <col min="11779" max="11779" width="20.5" style="151" customWidth="1"/>
    <col min="11780" max="11783" width="19" style="151" customWidth="1"/>
    <col min="11784" max="12032" width="6.875" style="151"/>
    <col min="12033" max="12033" width="22.875" style="151" customWidth="1"/>
    <col min="12034" max="12034" width="19" style="151" customWidth="1"/>
    <col min="12035" max="12035" width="20.5" style="151" customWidth="1"/>
    <col min="12036" max="12039" width="19" style="151" customWidth="1"/>
    <col min="12040" max="12288" width="6.875" style="151"/>
    <col min="12289" max="12289" width="22.875" style="151" customWidth="1"/>
    <col min="12290" max="12290" width="19" style="151" customWidth="1"/>
    <col min="12291" max="12291" width="20.5" style="151" customWidth="1"/>
    <col min="12292" max="12295" width="19" style="151" customWidth="1"/>
    <col min="12296" max="12544" width="6.875" style="151"/>
    <col min="12545" max="12545" width="22.875" style="151" customWidth="1"/>
    <col min="12546" max="12546" width="19" style="151" customWidth="1"/>
    <col min="12547" max="12547" width="20.5" style="151" customWidth="1"/>
    <col min="12548" max="12551" width="19" style="151" customWidth="1"/>
    <col min="12552" max="12800" width="6.875" style="151"/>
    <col min="12801" max="12801" width="22.875" style="151" customWidth="1"/>
    <col min="12802" max="12802" width="19" style="151" customWidth="1"/>
    <col min="12803" max="12803" width="20.5" style="151" customWidth="1"/>
    <col min="12804" max="12807" width="19" style="151" customWidth="1"/>
    <col min="12808" max="13056" width="6.875" style="151"/>
    <col min="13057" max="13057" width="22.875" style="151" customWidth="1"/>
    <col min="13058" max="13058" width="19" style="151" customWidth="1"/>
    <col min="13059" max="13059" width="20.5" style="151" customWidth="1"/>
    <col min="13060" max="13063" width="19" style="151" customWidth="1"/>
    <col min="13064" max="13312" width="6.875" style="151"/>
    <col min="13313" max="13313" width="22.875" style="151" customWidth="1"/>
    <col min="13314" max="13314" width="19" style="151" customWidth="1"/>
    <col min="13315" max="13315" width="20.5" style="151" customWidth="1"/>
    <col min="13316" max="13319" width="19" style="151" customWidth="1"/>
    <col min="13320" max="13568" width="6.875" style="151"/>
    <col min="13569" max="13569" width="22.875" style="151" customWidth="1"/>
    <col min="13570" max="13570" width="19" style="151" customWidth="1"/>
    <col min="13571" max="13571" width="20.5" style="151" customWidth="1"/>
    <col min="13572" max="13575" width="19" style="151" customWidth="1"/>
    <col min="13576" max="13824" width="6.875" style="151"/>
    <col min="13825" max="13825" width="22.875" style="151" customWidth="1"/>
    <col min="13826" max="13826" width="19" style="151" customWidth="1"/>
    <col min="13827" max="13827" width="20.5" style="151" customWidth="1"/>
    <col min="13828" max="13831" width="19" style="151" customWidth="1"/>
    <col min="13832" max="14080" width="6.875" style="151"/>
    <col min="14081" max="14081" width="22.875" style="151" customWidth="1"/>
    <col min="14082" max="14082" width="19" style="151" customWidth="1"/>
    <col min="14083" max="14083" width="20.5" style="151" customWidth="1"/>
    <col min="14084" max="14087" width="19" style="151" customWidth="1"/>
    <col min="14088" max="14336" width="6.875" style="151"/>
    <col min="14337" max="14337" width="22.875" style="151" customWidth="1"/>
    <col min="14338" max="14338" width="19" style="151" customWidth="1"/>
    <col min="14339" max="14339" width="20.5" style="151" customWidth="1"/>
    <col min="14340" max="14343" width="19" style="151" customWidth="1"/>
    <col min="14344" max="14592" width="6.875" style="151"/>
    <col min="14593" max="14593" width="22.875" style="151" customWidth="1"/>
    <col min="14594" max="14594" width="19" style="151" customWidth="1"/>
    <col min="14595" max="14595" width="20.5" style="151" customWidth="1"/>
    <col min="14596" max="14599" width="19" style="151" customWidth="1"/>
    <col min="14600" max="14848" width="6.875" style="151"/>
    <col min="14849" max="14849" width="22.875" style="151" customWidth="1"/>
    <col min="14850" max="14850" width="19" style="151" customWidth="1"/>
    <col min="14851" max="14851" width="20.5" style="151" customWidth="1"/>
    <col min="14852" max="14855" width="19" style="151" customWidth="1"/>
    <col min="14856" max="15104" width="6.875" style="151"/>
    <col min="15105" max="15105" width="22.875" style="151" customWidth="1"/>
    <col min="15106" max="15106" width="19" style="151" customWidth="1"/>
    <col min="15107" max="15107" width="20.5" style="151" customWidth="1"/>
    <col min="15108" max="15111" width="19" style="151" customWidth="1"/>
    <col min="15112" max="15360" width="6.875" style="151"/>
    <col min="15361" max="15361" width="22.875" style="151" customWidth="1"/>
    <col min="15362" max="15362" width="19" style="151" customWidth="1"/>
    <col min="15363" max="15363" width="20.5" style="151" customWidth="1"/>
    <col min="15364" max="15367" width="19" style="151" customWidth="1"/>
    <col min="15368" max="15616" width="6.875" style="151"/>
    <col min="15617" max="15617" width="22.875" style="151" customWidth="1"/>
    <col min="15618" max="15618" width="19" style="151" customWidth="1"/>
    <col min="15619" max="15619" width="20.5" style="151" customWidth="1"/>
    <col min="15620" max="15623" width="19" style="151" customWidth="1"/>
    <col min="15624" max="15872" width="6.875" style="151"/>
    <col min="15873" max="15873" width="22.875" style="151" customWidth="1"/>
    <col min="15874" max="15874" width="19" style="151" customWidth="1"/>
    <col min="15875" max="15875" width="20.5" style="151" customWidth="1"/>
    <col min="15876" max="15879" width="19" style="151" customWidth="1"/>
    <col min="15880" max="16128" width="6.875" style="151"/>
    <col min="16129" max="16129" width="22.875" style="151" customWidth="1"/>
    <col min="16130" max="16130" width="19" style="151" customWidth="1"/>
    <col min="16131" max="16131" width="20.5" style="151" customWidth="1"/>
    <col min="16132" max="16135" width="19" style="151" customWidth="1"/>
    <col min="16136" max="16384" width="6.875" style="151"/>
  </cols>
  <sheetData>
    <row r="1" s="149" customFormat="1" customHeight="1" spans="1:7">
      <c r="A1" s="34" t="s">
        <v>311</v>
      </c>
      <c r="B1" s="152"/>
      <c r="C1" s="152"/>
      <c r="D1" s="152"/>
      <c r="E1" s="152"/>
      <c r="F1" s="152"/>
      <c r="G1" s="152"/>
    </row>
    <row r="2" s="149" customFormat="1" ht="38.25" customHeight="1" spans="1:7">
      <c r="A2" s="153" t="s">
        <v>312</v>
      </c>
      <c r="B2" s="154"/>
      <c r="C2" s="154"/>
      <c r="D2" s="154"/>
      <c r="E2" s="154"/>
      <c r="F2" s="154"/>
      <c r="G2" s="154"/>
    </row>
    <row r="3" s="149" customFormat="1" customHeight="1" spans="1:7">
      <c r="A3" s="155"/>
      <c r="B3" s="152"/>
      <c r="C3" s="152"/>
      <c r="D3" s="152"/>
      <c r="E3" s="152"/>
      <c r="F3" s="152"/>
      <c r="G3" s="152"/>
    </row>
    <row r="4" s="149" customFormat="1" customHeight="1" spans="1:7">
      <c r="A4" s="156"/>
      <c r="B4" s="157"/>
      <c r="C4" s="157"/>
      <c r="D4" s="157"/>
      <c r="E4" s="157"/>
      <c r="F4" s="157"/>
      <c r="G4" s="158" t="s">
        <v>313</v>
      </c>
    </row>
    <row r="5" s="149" customFormat="1" customHeight="1" spans="1:7">
      <c r="A5" s="159" t="s">
        <v>314</v>
      </c>
      <c r="B5" s="159"/>
      <c r="C5" s="159" t="s">
        <v>315</v>
      </c>
      <c r="D5" s="159"/>
      <c r="E5" s="159"/>
      <c r="F5" s="159"/>
      <c r="G5" s="159"/>
    </row>
    <row r="6" s="149" customFormat="1" ht="45" customHeight="1" spans="1:7">
      <c r="A6" s="160" t="s">
        <v>316</v>
      </c>
      <c r="B6" s="160" t="s">
        <v>317</v>
      </c>
      <c r="C6" s="160" t="s">
        <v>316</v>
      </c>
      <c r="D6" s="160" t="s">
        <v>318</v>
      </c>
      <c r="E6" s="160" t="s">
        <v>319</v>
      </c>
      <c r="F6" s="160" t="s">
        <v>320</v>
      </c>
      <c r="G6" s="160" t="s">
        <v>321</v>
      </c>
    </row>
    <row r="7" s="149" customFormat="1" customHeight="1" spans="1:7">
      <c r="A7" s="161" t="s">
        <v>322</v>
      </c>
      <c r="B7" s="162">
        <v>196668480</v>
      </c>
      <c r="C7" s="163" t="s">
        <v>323</v>
      </c>
      <c r="D7" s="162">
        <v>196668480</v>
      </c>
      <c r="E7" s="162">
        <v>196668480</v>
      </c>
      <c r="F7" s="164"/>
      <c r="G7" s="164"/>
    </row>
    <row r="8" s="149" customFormat="1" customHeight="1" spans="1:7">
      <c r="A8" s="165" t="s">
        <v>324</v>
      </c>
      <c r="B8" s="162">
        <v>196668480</v>
      </c>
      <c r="C8" s="166" t="s">
        <v>325</v>
      </c>
      <c r="D8" s="167">
        <v>192894280</v>
      </c>
      <c r="E8" s="167">
        <v>192894280</v>
      </c>
      <c r="F8" s="168"/>
      <c r="G8" s="168"/>
    </row>
    <row r="9" s="149" customFormat="1" customHeight="1" spans="1:7">
      <c r="A9" s="165" t="s">
        <v>326</v>
      </c>
      <c r="B9" s="169"/>
      <c r="C9" s="166" t="s">
        <v>327</v>
      </c>
      <c r="D9" s="162">
        <v>3774200</v>
      </c>
      <c r="E9" s="162">
        <v>3774200</v>
      </c>
      <c r="F9" s="168"/>
      <c r="G9" s="168"/>
    </row>
    <row r="10" s="149" customFormat="1" customHeight="1" spans="1:7">
      <c r="A10" s="170" t="s">
        <v>328</v>
      </c>
      <c r="B10" s="171"/>
      <c r="C10" s="172"/>
      <c r="D10" s="168"/>
      <c r="E10" s="168"/>
      <c r="F10" s="168"/>
      <c r="G10" s="168"/>
    </row>
    <row r="11" s="149" customFormat="1" customHeight="1" spans="1:7">
      <c r="A11" s="173" t="s">
        <v>329</v>
      </c>
      <c r="B11" s="174"/>
      <c r="C11" s="175"/>
      <c r="D11" s="168"/>
      <c r="E11" s="168"/>
      <c r="F11" s="168"/>
      <c r="G11" s="168"/>
    </row>
    <row r="12" s="149" customFormat="1" customHeight="1" spans="1:7">
      <c r="A12" s="170" t="s">
        <v>324</v>
      </c>
      <c r="B12" s="176"/>
      <c r="C12" s="172"/>
      <c r="D12" s="168"/>
      <c r="E12" s="168"/>
      <c r="F12" s="168"/>
      <c r="G12" s="168"/>
    </row>
    <row r="13" s="149" customFormat="1" customHeight="1" spans="1:7">
      <c r="A13" s="170" t="s">
        <v>326</v>
      </c>
      <c r="B13" s="177"/>
      <c r="C13" s="172"/>
      <c r="D13" s="168"/>
      <c r="E13" s="168"/>
      <c r="F13" s="168"/>
      <c r="G13" s="168"/>
    </row>
    <row r="14" s="149" customFormat="1" customHeight="1" spans="1:13">
      <c r="A14" s="165" t="s">
        <v>328</v>
      </c>
      <c r="B14" s="171"/>
      <c r="C14" s="172"/>
      <c r="D14" s="168"/>
      <c r="E14" s="168"/>
      <c r="F14" s="168"/>
      <c r="G14" s="168"/>
      <c r="M14" s="184"/>
    </row>
    <row r="15" s="149" customFormat="1" customHeight="1" spans="1:7">
      <c r="A15" s="173"/>
      <c r="B15" s="178"/>
      <c r="C15" s="175"/>
      <c r="D15" s="139"/>
      <c r="E15" s="139"/>
      <c r="F15" s="139"/>
      <c r="G15" s="139"/>
    </row>
    <row r="16" s="149" customFormat="1" customHeight="1" spans="1:7">
      <c r="A16" s="173"/>
      <c r="B16" s="178"/>
      <c r="C16" s="178" t="s">
        <v>330</v>
      </c>
      <c r="D16" s="179">
        <f>E16+F16+G16</f>
        <v>0</v>
      </c>
      <c r="E16" s="180">
        <f>B8+B12-E7</f>
        <v>0</v>
      </c>
      <c r="F16" s="180">
        <f>B9+B13-F7</f>
        <v>0</v>
      </c>
      <c r="G16" s="180">
        <f>B10+B14-G7</f>
        <v>0</v>
      </c>
    </row>
    <row r="17" s="149" customFormat="1" customHeight="1" spans="1:7">
      <c r="A17" s="173"/>
      <c r="B17" s="178"/>
      <c r="C17" s="178"/>
      <c r="D17" s="180"/>
      <c r="E17" s="180"/>
      <c r="F17" s="180"/>
      <c r="G17" s="181"/>
    </row>
    <row r="18" s="149" customFormat="1" customHeight="1" spans="1:7">
      <c r="A18" s="173" t="s">
        <v>331</v>
      </c>
      <c r="B18" s="182">
        <f>B7+B11</f>
        <v>196668480</v>
      </c>
      <c r="C18" s="182" t="s">
        <v>332</v>
      </c>
      <c r="D18" s="180">
        <f t="shared" ref="D18:G18" si="0">SUM(D7+D16)</f>
        <v>196668480</v>
      </c>
      <c r="E18" s="180">
        <f t="shared" si="0"/>
        <v>196668480</v>
      </c>
      <c r="F18" s="180">
        <f t="shared" si="0"/>
        <v>0</v>
      </c>
      <c r="G18" s="180">
        <f t="shared" si="0"/>
        <v>0</v>
      </c>
    </row>
    <row r="19" customHeight="1" spans="1:6">
      <c r="A19" s="183"/>
      <c r="B19" s="183"/>
      <c r="C19" s="183"/>
      <c r="D19" s="183"/>
      <c r="E19" s="183"/>
      <c r="F19" s="183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"/>
  <sheetViews>
    <sheetView showGridLines="0" showZeros="0" workbookViewId="0">
      <selection activeCell="G13" sqref="G13"/>
    </sheetView>
  </sheetViews>
  <sheetFormatPr defaultColWidth="6.875" defaultRowHeight="12.75" customHeight="1" outlineLevelCol="4"/>
  <cols>
    <col min="1" max="1" width="23.625" style="43" customWidth="1"/>
    <col min="2" max="2" width="44.625" style="43" customWidth="1"/>
    <col min="3" max="5" width="15.375" style="43" customWidth="1"/>
    <col min="6" max="6" width="7.375" style="43"/>
    <col min="7" max="255" width="6.875" style="43"/>
    <col min="256" max="256" width="23.625" style="43" customWidth="1"/>
    <col min="257" max="257" width="44.625" style="43" customWidth="1"/>
    <col min="258" max="258" width="16.5" style="43" customWidth="1"/>
    <col min="259" max="261" width="13.625" style="43" customWidth="1"/>
    <col min="262" max="511" width="6.875" style="43"/>
    <col min="512" max="512" width="23.625" style="43" customWidth="1"/>
    <col min="513" max="513" width="44.625" style="43" customWidth="1"/>
    <col min="514" max="514" width="16.5" style="43" customWidth="1"/>
    <col min="515" max="517" width="13.625" style="43" customWidth="1"/>
    <col min="518" max="767" width="6.875" style="43"/>
    <col min="768" max="768" width="23.625" style="43" customWidth="1"/>
    <col min="769" max="769" width="44.625" style="43" customWidth="1"/>
    <col min="770" max="770" width="16.5" style="43" customWidth="1"/>
    <col min="771" max="773" width="13.625" style="43" customWidth="1"/>
    <col min="774" max="1023" width="6.875" style="43"/>
    <col min="1024" max="1024" width="23.625" style="43" customWidth="1"/>
    <col min="1025" max="1025" width="44.625" style="43" customWidth="1"/>
    <col min="1026" max="1026" width="16.5" style="43" customWidth="1"/>
    <col min="1027" max="1029" width="13.625" style="43" customWidth="1"/>
    <col min="1030" max="1279" width="6.875" style="43"/>
    <col min="1280" max="1280" width="23.625" style="43" customWidth="1"/>
    <col min="1281" max="1281" width="44.625" style="43" customWidth="1"/>
    <col min="1282" max="1282" width="16.5" style="43" customWidth="1"/>
    <col min="1283" max="1285" width="13.625" style="43" customWidth="1"/>
    <col min="1286" max="1535" width="6.875" style="43"/>
    <col min="1536" max="1536" width="23.625" style="43" customWidth="1"/>
    <col min="1537" max="1537" width="44.625" style="43" customWidth="1"/>
    <col min="1538" max="1538" width="16.5" style="43" customWidth="1"/>
    <col min="1539" max="1541" width="13.625" style="43" customWidth="1"/>
    <col min="1542" max="1791" width="6.875" style="43"/>
    <col min="1792" max="1792" width="23.625" style="43" customWidth="1"/>
    <col min="1793" max="1793" width="44.625" style="43" customWidth="1"/>
    <col min="1794" max="1794" width="16.5" style="43" customWidth="1"/>
    <col min="1795" max="1797" width="13.625" style="43" customWidth="1"/>
    <col min="1798" max="2047" width="6.875" style="43"/>
    <col min="2048" max="2048" width="23.625" style="43" customWidth="1"/>
    <col min="2049" max="2049" width="44.625" style="43" customWidth="1"/>
    <col min="2050" max="2050" width="16.5" style="43" customWidth="1"/>
    <col min="2051" max="2053" width="13.625" style="43" customWidth="1"/>
    <col min="2054" max="2303" width="6.875" style="43"/>
    <col min="2304" max="2304" width="23.625" style="43" customWidth="1"/>
    <col min="2305" max="2305" width="44.625" style="43" customWidth="1"/>
    <col min="2306" max="2306" width="16.5" style="43" customWidth="1"/>
    <col min="2307" max="2309" width="13.625" style="43" customWidth="1"/>
    <col min="2310" max="2559" width="6.875" style="43"/>
    <col min="2560" max="2560" width="23.625" style="43" customWidth="1"/>
    <col min="2561" max="2561" width="44.625" style="43" customWidth="1"/>
    <col min="2562" max="2562" width="16.5" style="43" customWidth="1"/>
    <col min="2563" max="2565" width="13.625" style="43" customWidth="1"/>
    <col min="2566" max="2815" width="6.875" style="43"/>
    <col min="2816" max="2816" width="23.625" style="43" customWidth="1"/>
    <col min="2817" max="2817" width="44.625" style="43" customWidth="1"/>
    <col min="2818" max="2818" width="16.5" style="43" customWidth="1"/>
    <col min="2819" max="2821" width="13.625" style="43" customWidth="1"/>
    <col min="2822" max="3071" width="6.875" style="43"/>
    <col min="3072" max="3072" width="23.625" style="43" customWidth="1"/>
    <col min="3073" max="3073" width="44.625" style="43" customWidth="1"/>
    <col min="3074" max="3074" width="16.5" style="43" customWidth="1"/>
    <col min="3075" max="3077" width="13.625" style="43" customWidth="1"/>
    <col min="3078" max="3327" width="6.875" style="43"/>
    <col min="3328" max="3328" width="23.625" style="43" customWidth="1"/>
    <col min="3329" max="3329" width="44.625" style="43" customWidth="1"/>
    <col min="3330" max="3330" width="16.5" style="43" customWidth="1"/>
    <col min="3331" max="3333" width="13.625" style="43" customWidth="1"/>
    <col min="3334" max="3583" width="6.875" style="43"/>
    <col min="3584" max="3584" width="23.625" style="43" customWidth="1"/>
    <col min="3585" max="3585" width="44.625" style="43" customWidth="1"/>
    <col min="3586" max="3586" width="16.5" style="43" customWidth="1"/>
    <col min="3587" max="3589" width="13.625" style="43" customWidth="1"/>
    <col min="3590" max="3839" width="6.875" style="43"/>
    <col min="3840" max="3840" width="23.625" style="43" customWidth="1"/>
    <col min="3841" max="3841" width="44.625" style="43" customWidth="1"/>
    <col min="3842" max="3842" width="16.5" style="43" customWidth="1"/>
    <col min="3843" max="3845" width="13.625" style="43" customWidth="1"/>
    <col min="3846" max="4095" width="6.875" style="43"/>
    <col min="4096" max="4096" width="23.625" style="43" customWidth="1"/>
    <col min="4097" max="4097" width="44.625" style="43" customWidth="1"/>
    <col min="4098" max="4098" width="16.5" style="43" customWidth="1"/>
    <col min="4099" max="4101" width="13.625" style="43" customWidth="1"/>
    <col min="4102" max="4351" width="6.875" style="43"/>
    <col min="4352" max="4352" width="23.625" style="43" customWidth="1"/>
    <col min="4353" max="4353" width="44.625" style="43" customWidth="1"/>
    <col min="4354" max="4354" width="16.5" style="43" customWidth="1"/>
    <col min="4355" max="4357" width="13.625" style="43" customWidth="1"/>
    <col min="4358" max="4607" width="6.875" style="43"/>
    <col min="4608" max="4608" width="23.625" style="43" customWidth="1"/>
    <col min="4609" max="4609" width="44.625" style="43" customWidth="1"/>
    <col min="4610" max="4610" width="16.5" style="43" customWidth="1"/>
    <col min="4611" max="4613" width="13.625" style="43" customWidth="1"/>
    <col min="4614" max="4863" width="6.875" style="43"/>
    <col min="4864" max="4864" width="23.625" style="43" customWidth="1"/>
    <col min="4865" max="4865" width="44.625" style="43" customWidth="1"/>
    <col min="4866" max="4866" width="16.5" style="43" customWidth="1"/>
    <col min="4867" max="4869" width="13.625" style="43" customWidth="1"/>
    <col min="4870" max="5119" width="6.875" style="43"/>
    <col min="5120" max="5120" width="23.625" style="43" customWidth="1"/>
    <col min="5121" max="5121" width="44.625" style="43" customWidth="1"/>
    <col min="5122" max="5122" width="16.5" style="43" customWidth="1"/>
    <col min="5123" max="5125" width="13.625" style="43" customWidth="1"/>
    <col min="5126" max="5375" width="6.875" style="43"/>
    <col min="5376" max="5376" width="23.625" style="43" customWidth="1"/>
    <col min="5377" max="5377" width="44.625" style="43" customWidth="1"/>
    <col min="5378" max="5378" width="16.5" style="43" customWidth="1"/>
    <col min="5379" max="5381" width="13.625" style="43" customWidth="1"/>
    <col min="5382" max="5631" width="6.875" style="43"/>
    <col min="5632" max="5632" width="23.625" style="43" customWidth="1"/>
    <col min="5633" max="5633" width="44.625" style="43" customWidth="1"/>
    <col min="5634" max="5634" width="16.5" style="43" customWidth="1"/>
    <col min="5635" max="5637" width="13.625" style="43" customWidth="1"/>
    <col min="5638" max="5887" width="6.875" style="43"/>
    <col min="5888" max="5888" width="23.625" style="43" customWidth="1"/>
    <col min="5889" max="5889" width="44.625" style="43" customWidth="1"/>
    <col min="5890" max="5890" width="16.5" style="43" customWidth="1"/>
    <col min="5891" max="5893" width="13.625" style="43" customWidth="1"/>
    <col min="5894" max="6143" width="6.875" style="43"/>
    <col min="6144" max="6144" width="23.625" style="43" customWidth="1"/>
    <col min="6145" max="6145" width="44.625" style="43" customWidth="1"/>
    <col min="6146" max="6146" width="16.5" style="43" customWidth="1"/>
    <col min="6147" max="6149" width="13.625" style="43" customWidth="1"/>
    <col min="6150" max="6399" width="6.875" style="43"/>
    <col min="6400" max="6400" width="23.625" style="43" customWidth="1"/>
    <col min="6401" max="6401" width="44.625" style="43" customWidth="1"/>
    <col min="6402" max="6402" width="16.5" style="43" customWidth="1"/>
    <col min="6403" max="6405" width="13.625" style="43" customWidth="1"/>
    <col min="6406" max="6655" width="6.875" style="43"/>
    <col min="6656" max="6656" width="23.625" style="43" customWidth="1"/>
    <col min="6657" max="6657" width="44.625" style="43" customWidth="1"/>
    <col min="6658" max="6658" width="16.5" style="43" customWidth="1"/>
    <col min="6659" max="6661" width="13.625" style="43" customWidth="1"/>
    <col min="6662" max="6911" width="6.875" style="43"/>
    <col min="6912" max="6912" width="23.625" style="43" customWidth="1"/>
    <col min="6913" max="6913" width="44.625" style="43" customWidth="1"/>
    <col min="6914" max="6914" width="16.5" style="43" customWidth="1"/>
    <col min="6915" max="6917" width="13.625" style="43" customWidth="1"/>
    <col min="6918" max="7167" width="6.875" style="43"/>
    <col min="7168" max="7168" width="23.625" style="43" customWidth="1"/>
    <col min="7169" max="7169" width="44.625" style="43" customWidth="1"/>
    <col min="7170" max="7170" width="16.5" style="43" customWidth="1"/>
    <col min="7171" max="7173" width="13.625" style="43" customWidth="1"/>
    <col min="7174" max="7423" width="6.875" style="43"/>
    <col min="7424" max="7424" width="23.625" style="43" customWidth="1"/>
    <col min="7425" max="7425" width="44.625" style="43" customWidth="1"/>
    <col min="7426" max="7426" width="16.5" style="43" customWidth="1"/>
    <col min="7427" max="7429" width="13.625" style="43" customWidth="1"/>
    <col min="7430" max="7679" width="6.875" style="43"/>
    <col min="7680" max="7680" width="23.625" style="43" customWidth="1"/>
    <col min="7681" max="7681" width="44.625" style="43" customWidth="1"/>
    <col min="7682" max="7682" width="16.5" style="43" customWidth="1"/>
    <col min="7683" max="7685" width="13.625" style="43" customWidth="1"/>
    <col min="7686" max="7935" width="6.875" style="43"/>
    <col min="7936" max="7936" width="23.625" style="43" customWidth="1"/>
    <col min="7937" max="7937" width="44.625" style="43" customWidth="1"/>
    <col min="7938" max="7938" width="16.5" style="43" customWidth="1"/>
    <col min="7939" max="7941" width="13.625" style="43" customWidth="1"/>
    <col min="7942" max="8191" width="6.875" style="43"/>
    <col min="8192" max="8192" width="23.625" style="43" customWidth="1"/>
    <col min="8193" max="8193" width="44.625" style="43" customWidth="1"/>
    <col min="8194" max="8194" width="16.5" style="43" customWidth="1"/>
    <col min="8195" max="8197" width="13.625" style="43" customWidth="1"/>
    <col min="8198" max="8447" width="6.875" style="43"/>
    <col min="8448" max="8448" width="23.625" style="43" customWidth="1"/>
    <col min="8449" max="8449" width="44.625" style="43" customWidth="1"/>
    <col min="8450" max="8450" width="16.5" style="43" customWidth="1"/>
    <col min="8451" max="8453" width="13.625" style="43" customWidth="1"/>
    <col min="8454" max="8703" width="6.875" style="43"/>
    <col min="8704" max="8704" width="23.625" style="43" customWidth="1"/>
    <col min="8705" max="8705" width="44.625" style="43" customWidth="1"/>
    <col min="8706" max="8706" width="16.5" style="43" customWidth="1"/>
    <col min="8707" max="8709" width="13.625" style="43" customWidth="1"/>
    <col min="8710" max="8959" width="6.875" style="43"/>
    <col min="8960" max="8960" width="23.625" style="43" customWidth="1"/>
    <col min="8961" max="8961" width="44.625" style="43" customWidth="1"/>
    <col min="8962" max="8962" width="16.5" style="43" customWidth="1"/>
    <col min="8963" max="8965" width="13.625" style="43" customWidth="1"/>
    <col min="8966" max="9215" width="6.875" style="43"/>
    <col min="9216" max="9216" width="23.625" style="43" customWidth="1"/>
    <col min="9217" max="9217" width="44.625" style="43" customWidth="1"/>
    <col min="9218" max="9218" width="16.5" style="43" customWidth="1"/>
    <col min="9219" max="9221" width="13.625" style="43" customWidth="1"/>
    <col min="9222" max="9471" width="6.875" style="43"/>
    <col min="9472" max="9472" width="23.625" style="43" customWidth="1"/>
    <col min="9473" max="9473" width="44.625" style="43" customWidth="1"/>
    <col min="9474" max="9474" width="16.5" style="43" customWidth="1"/>
    <col min="9475" max="9477" width="13.625" style="43" customWidth="1"/>
    <col min="9478" max="9727" width="6.875" style="43"/>
    <col min="9728" max="9728" width="23.625" style="43" customWidth="1"/>
    <col min="9729" max="9729" width="44.625" style="43" customWidth="1"/>
    <col min="9730" max="9730" width="16.5" style="43" customWidth="1"/>
    <col min="9731" max="9733" width="13.625" style="43" customWidth="1"/>
    <col min="9734" max="9983" width="6.875" style="43"/>
    <col min="9984" max="9984" width="23.625" style="43" customWidth="1"/>
    <col min="9985" max="9985" width="44.625" style="43" customWidth="1"/>
    <col min="9986" max="9986" width="16.5" style="43" customWidth="1"/>
    <col min="9987" max="9989" width="13.625" style="43" customWidth="1"/>
    <col min="9990" max="10239" width="6.875" style="43"/>
    <col min="10240" max="10240" width="23.625" style="43" customWidth="1"/>
    <col min="10241" max="10241" width="44.625" style="43" customWidth="1"/>
    <col min="10242" max="10242" width="16.5" style="43" customWidth="1"/>
    <col min="10243" max="10245" width="13.625" style="43" customWidth="1"/>
    <col min="10246" max="10495" width="6.875" style="43"/>
    <col min="10496" max="10496" width="23.625" style="43" customWidth="1"/>
    <col min="10497" max="10497" width="44.625" style="43" customWidth="1"/>
    <col min="10498" max="10498" width="16.5" style="43" customWidth="1"/>
    <col min="10499" max="10501" width="13.625" style="43" customWidth="1"/>
    <col min="10502" max="10751" width="6.875" style="43"/>
    <col min="10752" max="10752" width="23.625" style="43" customWidth="1"/>
    <col min="10753" max="10753" width="44.625" style="43" customWidth="1"/>
    <col min="10754" max="10754" width="16.5" style="43" customWidth="1"/>
    <col min="10755" max="10757" width="13.625" style="43" customWidth="1"/>
    <col min="10758" max="11007" width="6.875" style="43"/>
    <col min="11008" max="11008" width="23.625" style="43" customWidth="1"/>
    <col min="11009" max="11009" width="44.625" style="43" customWidth="1"/>
    <col min="11010" max="11010" width="16.5" style="43" customWidth="1"/>
    <col min="11011" max="11013" width="13.625" style="43" customWidth="1"/>
    <col min="11014" max="11263" width="6.875" style="43"/>
    <col min="11264" max="11264" width="23.625" style="43" customWidth="1"/>
    <col min="11265" max="11265" width="44.625" style="43" customWidth="1"/>
    <col min="11266" max="11266" width="16.5" style="43" customWidth="1"/>
    <col min="11267" max="11269" width="13.625" style="43" customWidth="1"/>
    <col min="11270" max="11519" width="6.875" style="43"/>
    <col min="11520" max="11520" width="23.625" style="43" customWidth="1"/>
    <col min="11521" max="11521" width="44.625" style="43" customWidth="1"/>
    <col min="11522" max="11522" width="16.5" style="43" customWidth="1"/>
    <col min="11523" max="11525" width="13.625" style="43" customWidth="1"/>
    <col min="11526" max="11775" width="6.875" style="43"/>
    <col min="11776" max="11776" width="23.625" style="43" customWidth="1"/>
    <col min="11777" max="11777" width="44.625" style="43" customWidth="1"/>
    <col min="11778" max="11778" width="16.5" style="43" customWidth="1"/>
    <col min="11779" max="11781" width="13.625" style="43" customWidth="1"/>
    <col min="11782" max="12031" width="6.875" style="43"/>
    <col min="12032" max="12032" width="23.625" style="43" customWidth="1"/>
    <col min="12033" max="12033" width="44.625" style="43" customWidth="1"/>
    <col min="12034" max="12034" width="16.5" style="43" customWidth="1"/>
    <col min="12035" max="12037" width="13.625" style="43" customWidth="1"/>
    <col min="12038" max="12287" width="6.875" style="43"/>
    <col min="12288" max="12288" width="23.625" style="43" customWidth="1"/>
    <col min="12289" max="12289" width="44.625" style="43" customWidth="1"/>
    <col min="12290" max="12290" width="16.5" style="43" customWidth="1"/>
    <col min="12291" max="12293" width="13.625" style="43" customWidth="1"/>
    <col min="12294" max="12543" width="6.875" style="43"/>
    <col min="12544" max="12544" width="23.625" style="43" customWidth="1"/>
    <col min="12545" max="12545" width="44.625" style="43" customWidth="1"/>
    <col min="12546" max="12546" width="16.5" style="43" customWidth="1"/>
    <col min="12547" max="12549" width="13.625" style="43" customWidth="1"/>
    <col min="12550" max="12799" width="6.875" style="43"/>
    <col min="12800" max="12800" width="23.625" style="43" customWidth="1"/>
    <col min="12801" max="12801" width="44.625" style="43" customWidth="1"/>
    <col min="12802" max="12802" width="16.5" style="43" customWidth="1"/>
    <col min="12803" max="12805" width="13.625" style="43" customWidth="1"/>
    <col min="12806" max="13055" width="6.875" style="43"/>
    <col min="13056" max="13056" width="23.625" style="43" customWidth="1"/>
    <col min="13057" max="13057" width="44.625" style="43" customWidth="1"/>
    <col min="13058" max="13058" width="16.5" style="43" customWidth="1"/>
    <col min="13059" max="13061" width="13.625" style="43" customWidth="1"/>
    <col min="13062" max="13311" width="6.875" style="43"/>
    <col min="13312" max="13312" width="23.625" style="43" customWidth="1"/>
    <col min="13313" max="13313" width="44.625" style="43" customWidth="1"/>
    <col min="13314" max="13314" width="16.5" style="43" customWidth="1"/>
    <col min="13315" max="13317" width="13.625" style="43" customWidth="1"/>
    <col min="13318" max="13567" width="6.875" style="43"/>
    <col min="13568" max="13568" width="23.625" style="43" customWidth="1"/>
    <col min="13569" max="13569" width="44.625" style="43" customWidth="1"/>
    <col min="13570" max="13570" width="16.5" style="43" customWidth="1"/>
    <col min="13571" max="13573" width="13.625" style="43" customWidth="1"/>
    <col min="13574" max="13823" width="6.875" style="43"/>
    <col min="13824" max="13824" width="23.625" style="43" customWidth="1"/>
    <col min="13825" max="13825" width="44.625" style="43" customWidth="1"/>
    <col min="13826" max="13826" width="16.5" style="43" customWidth="1"/>
    <col min="13827" max="13829" width="13.625" style="43" customWidth="1"/>
    <col min="13830" max="14079" width="6.875" style="43"/>
    <col min="14080" max="14080" width="23.625" style="43" customWidth="1"/>
    <col min="14081" max="14081" width="44.625" style="43" customWidth="1"/>
    <col min="14082" max="14082" width="16.5" style="43" customWidth="1"/>
    <col min="14083" max="14085" width="13.625" style="43" customWidth="1"/>
    <col min="14086" max="14335" width="6.875" style="43"/>
    <col min="14336" max="14336" width="23.625" style="43" customWidth="1"/>
    <col min="14337" max="14337" width="44.625" style="43" customWidth="1"/>
    <col min="14338" max="14338" width="16.5" style="43" customWidth="1"/>
    <col min="14339" max="14341" width="13.625" style="43" customWidth="1"/>
    <col min="14342" max="14591" width="6.875" style="43"/>
    <col min="14592" max="14592" width="23.625" style="43" customWidth="1"/>
    <col min="14593" max="14593" width="44.625" style="43" customWidth="1"/>
    <col min="14594" max="14594" width="16.5" style="43" customWidth="1"/>
    <col min="14595" max="14597" width="13.625" style="43" customWidth="1"/>
    <col min="14598" max="14847" width="6.875" style="43"/>
    <col min="14848" max="14848" width="23.625" style="43" customWidth="1"/>
    <col min="14849" max="14849" width="44.625" style="43" customWidth="1"/>
    <col min="14850" max="14850" width="16.5" style="43" customWidth="1"/>
    <col min="14851" max="14853" width="13.625" style="43" customWidth="1"/>
    <col min="14854" max="15103" width="6.875" style="43"/>
    <col min="15104" max="15104" width="23.625" style="43" customWidth="1"/>
    <col min="15105" max="15105" width="44.625" style="43" customWidth="1"/>
    <col min="15106" max="15106" width="16.5" style="43" customWidth="1"/>
    <col min="15107" max="15109" width="13.625" style="43" customWidth="1"/>
    <col min="15110" max="15359" width="6.875" style="43"/>
    <col min="15360" max="15360" width="23.625" style="43" customWidth="1"/>
    <col min="15361" max="15361" width="44.625" style="43" customWidth="1"/>
    <col min="15362" max="15362" width="16.5" style="43" customWidth="1"/>
    <col min="15363" max="15365" width="13.625" style="43" customWidth="1"/>
    <col min="15366" max="15615" width="6.875" style="43"/>
    <col min="15616" max="15616" width="23.625" style="43" customWidth="1"/>
    <col min="15617" max="15617" width="44.625" style="43" customWidth="1"/>
    <col min="15618" max="15618" width="16.5" style="43" customWidth="1"/>
    <col min="15619" max="15621" width="13.625" style="43" customWidth="1"/>
    <col min="15622" max="15871" width="6.875" style="43"/>
    <col min="15872" max="15872" width="23.625" style="43" customWidth="1"/>
    <col min="15873" max="15873" width="44.625" style="43" customWidth="1"/>
    <col min="15874" max="15874" width="16.5" style="43" customWidth="1"/>
    <col min="15875" max="15877" width="13.625" style="43" customWidth="1"/>
    <col min="15878" max="16127" width="6.875" style="43"/>
    <col min="16128" max="16128" width="23.625" style="43" customWidth="1"/>
    <col min="16129" max="16129" width="44.625" style="43" customWidth="1"/>
    <col min="16130" max="16130" width="16.5" style="43" customWidth="1"/>
    <col min="16131" max="16133" width="13.625" style="43" customWidth="1"/>
    <col min="16134" max="16384" width="6.875" style="43"/>
  </cols>
  <sheetData>
    <row r="1" ht="20.1" customHeight="1" spans="1:1">
      <c r="A1" s="44" t="s">
        <v>333</v>
      </c>
    </row>
    <row r="2" ht="36" customHeight="1" spans="1:5">
      <c r="A2" s="130" t="s">
        <v>334</v>
      </c>
      <c r="B2" s="106"/>
      <c r="C2" s="106"/>
      <c r="D2" s="106"/>
      <c r="E2" s="106"/>
    </row>
    <row r="3" ht="20.1" customHeight="1" spans="1:5">
      <c r="A3" s="119"/>
      <c r="B3" s="106"/>
      <c r="C3" s="106"/>
      <c r="D3" s="106"/>
      <c r="E3" s="106"/>
    </row>
    <row r="4" ht="20.1" customHeight="1" spans="1:5">
      <c r="A4" s="52"/>
      <c r="B4" s="51"/>
      <c r="C4" s="51"/>
      <c r="D4" s="51"/>
      <c r="E4" s="140" t="s">
        <v>313</v>
      </c>
    </row>
    <row r="5" ht="20.1" customHeight="1" spans="1:5">
      <c r="A5" s="67" t="s">
        <v>335</v>
      </c>
      <c r="B5" s="67"/>
      <c r="C5" s="67" t="s">
        <v>336</v>
      </c>
      <c r="D5" s="67"/>
      <c r="E5" s="67"/>
    </row>
    <row r="6" ht="20.1" customHeight="1" spans="1:5">
      <c r="A6" s="85" t="s">
        <v>337</v>
      </c>
      <c r="B6" s="85" t="s">
        <v>338</v>
      </c>
      <c r="C6" s="85" t="s">
        <v>339</v>
      </c>
      <c r="D6" s="85" t="s">
        <v>325</v>
      </c>
      <c r="E6" s="85" t="s">
        <v>327</v>
      </c>
    </row>
    <row r="7" ht="20.1" customHeight="1" spans="1:5">
      <c r="A7" s="141"/>
      <c r="B7" s="142" t="s">
        <v>340</v>
      </c>
      <c r="C7" s="135">
        <v>196668480</v>
      </c>
      <c r="D7" s="135">
        <v>192894280</v>
      </c>
      <c r="E7" s="143">
        <v>3774200</v>
      </c>
    </row>
    <row r="8" ht="20.1" customHeight="1" spans="1:5">
      <c r="A8" s="144" t="s">
        <v>341</v>
      </c>
      <c r="B8" s="145" t="s">
        <v>342</v>
      </c>
      <c r="C8" s="135">
        <v>211753</v>
      </c>
      <c r="D8" s="135">
        <v>211753</v>
      </c>
      <c r="E8" s="146"/>
    </row>
    <row r="9" ht="20.1" customHeight="1" spans="1:5">
      <c r="A9" s="147" t="s">
        <v>343</v>
      </c>
      <c r="B9" s="145" t="s">
        <v>344</v>
      </c>
      <c r="C9" s="135">
        <v>211753</v>
      </c>
      <c r="D9" s="135">
        <v>211753</v>
      </c>
      <c r="E9" s="146"/>
    </row>
    <row r="10" ht="20.1" customHeight="1" spans="1:5">
      <c r="A10" s="147" t="s">
        <v>345</v>
      </c>
      <c r="B10" s="145" t="s">
        <v>346</v>
      </c>
      <c r="C10" s="135">
        <v>211753</v>
      </c>
      <c r="D10" s="135">
        <v>211753</v>
      </c>
      <c r="E10" s="146"/>
    </row>
    <row r="11" ht="20.1" customHeight="1" spans="1:5">
      <c r="A11" s="144" t="s">
        <v>347</v>
      </c>
      <c r="B11" s="145" t="s">
        <v>348</v>
      </c>
      <c r="C11" s="135">
        <v>48889096</v>
      </c>
      <c r="D11" s="135">
        <v>48889096</v>
      </c>
      <c r="E11" s="146"/>
    </row>
    <row r="12" ht="20.1" customHeight="1" spans="1:5">
      <c r="A12" s="147" t="s">
        <v>349</v>
      </c>
      <c r="B12" s="145" t="s">
        <v>350</v>
      </c>
      <c r="C12" s="135">
        <v>48889096</v>
      </c>
      <c r="D12" s="135">
        <v>48889096</v>
      </c>
      <c r="E12" s="146"/>
    </row>
    <row r="13" ht="20.1" customHeight="1" spans="1:5">
      <c r="A13" s="147" t="s">
        <v>351</v>
      </c>
      <c r="B13" s="145" t="s">
        <v>352</v>
      </c>
      <c r="C13" s="135">
        <v>272955</v>
      </c>
      <c r="D13" s="135">
        <v>272955</v>
      </c>
      <c r="E13" s="146"/>
    </row>
    <row r="14" ht="20.1" customHeight="1" spans="1:5">
      <c r="A14" s="147" t="s">
        <v>353</v>
      </c>
      <c r="B14" s="145" t="s">
        <v>354</v>
      </c>
      <c r="C14" s="135">
        <v>17884892</v>
      </c>
      <c r="D14" s="135">
        <v>17884892</v>
      </c>
      <c r="E14" s="146"/>
    </row>
    <row r="15" ht="20.1" customHeight="1" spans="1:5">
      <c r="A15" s="147" t="s">
        <v>355</v>
      </c>
      <c r="B15" s="145" t="s">
        <v>356</v>
      </c>
      <c r="C15" s="135">
        <v>8942449</v>
      </c>
      <c r="D15" s="135">
        <v>8942449</v>
      </c>
      <c r="E15" s="146"/>
    </row>
    <row r="16" ht="20.1" customHeight="1" spans="1:5">
      <c r="A16" s="147" t="s">
        <v>357</v>
      </c>
      <c r="B16" s="145" t="s">
        <v>358</v>
      </c>
      <c r="C16" s="135">
        <v>21788800</v>
      </c>
      <c r="D16" s="135">
        <v>21788800</v>
      </c>
      <c r="E16" s="146"/>
    </row>
    <row r="17" ht="20.1" customHeight="1" spans="1:5">
      <c r="A17" s="144" t="s">
        <v>359</v>
      </c>
      <c r="B17" s="145" t="s">
        <v>360</v>
      </c>
      <c r="C17" s="148">
        <v>144297333</v>
      </c>
      <c r="D17" s="135">
        <v>140523133</v>
      </c>
      <c r="E17" s="135">
        <v>3774200</v>
      </c>
    </row>
    <row r="18" ht="20.1" customHeight="1" spans="1:5">
      <c r="A18" s="147" t="s">
        <v>361</v>
      </c>
      <c r="B18" s="145" t="s">
        <v>362</v>
      </c>
      <c r="C18" s="135">
        <v>17012448</v>
      </c>
      <c r="D18" s="135">
        <v>14105048</v>
      </c>
      <c r="E18" s="135">
        <v>2907400</v>
      </c>
    </row>
    <row r="19" ht="20.1" customHeight="1" spans="1:5">
      <c r="A19" s="147" t="s">
        <v>363</v>
      </c>
      <c r="B19" s="145" t="s">
        <v>364</v>
      </c>
      <c r="C19" s="135">
        <v>8518883</v>
      </c>
      <c r="D19" s="135">
        <v>8518883</v>
      </c>
      <c r="E19" s="146"/>
    </row>
    <row r="20" ht="20.1" customHeight="1" spans="1:5">
      <c r="A20" s="147" t="s">
        <v>365</v>
      </c>
      <c r="B20" s="145" t="s">
        <v>366</v>
      </c>
      <c r="C20" s="135">
        <v>52600</v>
      </c>
      <c r="D20" s="135"/>
      <c r="E20" s="135">
        <v>52600</v>
      </c>
    </row>
    <row r="21" ht="20.1" customHeight="1" spans="1:5">
      <c r="A21" s="147" t="s">
        <v>367</v>
      </c>
      <c r="B21" s="145" t="s">
        <v>368</v>
      </c>
      <c r="C21" s="135">
        <v>8440965</v>
      </c>
      <c r="D21" s="135">
        <v>5586165</v>
      </c>
      <c r="E21" s="135">
        <v>2854800</v>
      </c>
    </row>
    <row r="22" ht="20.1" customHeight="1" spans="1:5">
      <c r="A22" s="147" t="s">
        <v>369</v>
      </c>
      <c r="B22" s="145" t="s">
        <v>370</v>
      </c>
      <c r="C22" s="135">
        <v>6598231</v>
      </c>
      <c r="D22" s="135">
        <v>6598231</v>
      </c>
      <c r="E22" s="146"/>
    </row>
    <row r="23" ht="20.1" customHeight="1" spans="1:5">
      <c r="A23" s="147" t="s">
        <v>371</v>
      </c>
      <c r="B23" s="145" t="s">
        <v>372</v>
      </c>
      <c r="C23" s="135">
        <v>263800</v>
      </c>
      <c r="D23" s="135">
        <v>263800</v>
      </c>
      <c r="E23" s="146"/>
    </row>
    <row r="24" ht="20.1" customHeight="1" spans="1:5">
      <c r="A24" s="147" t="s">
        <v>373</v>
      </c>
      <c r="B24" s="145" t="s">
        <v>374</v>
      </c>
      <c r="C24" s="135">
        <v>6334431</v>
      </c>
      <c r="D24" s="135">
        <v>6334431</v>
      </c>
      <c r="E24" s="146"/>
    </row>
    <row r="25" ht="20.1" customHeight="1" spans="1:5">
      <c r="A25" s="147" t="s">
        <v>375</v>
      </c>
      <c r="B25" s="145" t="s">
        <v>376</v>
      </c>
      <c r="C25" s="135">
        <v>93460453</v>
      </c>
      <c r="D25" s="135">
        <v>93460453</v>
      </c>
      <c r="E25" s="146"/>
    </row>
    <row r="26" ht="20.1" customHeight="1" spans="1:5">
      <c r="A26" s="147" t="s">
        <v>377</v>
      </c>
      <c r="B26" s="145" t="s">
        <v>378</v>
      </c>
      <c r="C26" s="135">
        <v>9882951</v>
      </c>
      <c r="D26" s="135">
        <v>9882951</v>
      </c>
      <c r="E26" s="146"/>
    </row>
    <row r="27" ht="20.1" customHeight="1" spans="1:5">
      <c r="A27" s="147" t="s">
        <v>379</v>
      </c>
      <c r="B27" s="145" t="s">
        <v>380</v>
      </c>
      <c r="C27" s="135">
        <v>83577502</v>
      </c>
      <c r="D27" s="135">
        <v>83577502</v>
      </c>
      <c r="E27" s="146"/>
    </row>
    <row r="28" ht="20.1" customHeight="1" spans="1:5">
      <c r="A28" s="147" t="s">
        <v>381</v>
      </c>
      <c r="B28" s="145" t="s">
        <v>382</v>
      </c>
      <c r="C28" s="135">
        <v>23837075</v>
      </c>
      <c r="D28" s="135">
        <v>23589075</v>
      </c>
      <c r="E28" s="135">
        <v>248000</v>
      </c>
    </row>
    <row r="29" ht="20.1" customHeight="1" spans="1:5">
      <c r="A29" s="147" t="s">
        <v>383</v>
      </c>
      <c r="B29" s="145" t="s">
        <v>384</v>
      </c>
      <c r="C29" s="135">
        <v>11126846</v>
      </c>
      <c r="D29" s="135">
        <v>10878846</v>
      </c>
      <c r="E29" s="135">
        <v>248000</v>
      </c>
    </row>
    <row r="30" ht="20.1" customHeight="1" spans="1:5">
      <c r="A30" s="147" t="s">
        <v>385</v>
      </c>
      <c r="B30" s="145" t="s">
        <v>386</v>
      </c>
      <c r="C30" s="135">
        <v>12462229</v>
      </c>
      <c r="D30" s="135">
        <v>12462229</v>
      </c>
      <c r="E30" s="146"/>
    </row>
    <row r="31" ht="20.1" customHeight="1" spans="1:5">
      <c r="A31" s="147" t="s">
        <v>387</v>
      </c>
      <c r="B31" s="145" t="s">
        <v>388</v>
      </c>
      <c r="C31" s="135">
        <v>228000</v>
      </c>
      <c r="D31" s="135">
        <v>228000</v>
      </c>
      <c r="E31" s="146"/>
    </row>
    <row r="32" ht="20.1" customHeight="1" spans="1:5">
      <c r="A32" s="147" t="s">
        <v>389</v>
      </c>
      <c r="B32" s="145" t="s">
        <v>390</v>
      </c>
      <c r="C32" s="135">
        <v>20000</v>
      </c>
      <c r="D32" s="135">
        <v>20000</v>
      </c>
      <c r="E32" s="146"/>
    </row>
    <row r="33" ht="20.1" customHeight="1" spans="1:5">
      <c r="A33" s="147" t="s">
        <v>391</v>
      </c>
      <c r="B33" s="145" t="s">
        <v>392</v>
      </c>
      <c r="C33" s="135">
        <v>2316464</v>
      </c>
      <c r="D33" s="135">
        <v>2316464</v>
      </c>
      <c r="E33" s="146"/>
    </row>
    <row r="34" ht="20.1" customHeight="1" spans="1:5">
      <c r="A34" s="147" t="s">
        <v>393</v>
      </c>
      <c r="B34" s="145" t="s">
        <v>394</v>
      </c>
      <c r="C34" s="135">
        <v>322834</v>
      </c>
      <c r="D34" s="135">
        <v>322834</v>
      </c>
      <c r="E34" s="146"/>
    </row>
    <row r="35" ht="20.1" customHeight="1" spans="1:5">
      <c r="A35" s="147" t="s">
        <v>395</v>
      </c>
      <c r="B35" s="145" t="s">
        <v>396</v>
      </c>
      <c r="C35" s="135">
        <v>1993630</v>
      </c>
      <c r="D35" s="135">
        <v>1993630</v>
      </c>
      <c r="E35" s="146"/>
    </row>
    <row r="36" ht="20.1" customHeight="1" spans="1:5">
      <c r="A36" s="147" t="s">
        <v>397</v>
      </c>
      <c r="B36" s="145" t="s">
        <v>398</v>
      </c>
      <c r="C36" s="135">
        <v>1003862</v>
      </c>
      <c r="D36" s="135">
        <v>453862</v>
      </c>
      <c r="E36" s="135">
        <v>550000</v>
      </c>
    </row>
    <row r="37" ht="20.1" customHeight="1" spans="1:5">
      <c r="A37" s="147" t="s">
        <v>399</v>
      </c>
      <c r="B37" s="145" t="s">
        <v>400</v>
      </c>
      <c r="C37" s="135">
        <v>1003862</v>
      </c>
      <c r="D37" s="135">
        <v>453862</v>
      </c>
      <c r="E37" s="135">
        <v>550000</v>
      </c>
    </row>
    <row r="38" ht="20.1" customHeight="1" spans="1:5">
      <c r="A38" s="147" t="s">
        <v>401</v>
      </c>
      <c r="B38" s="145" t="s">
        <v>402</v>
      </c>
      <c r="C38" s="135">
        <v>68800</v>
      </c>
      <c r="D38" s="135"/>
      <c r="E38" s="135">
        <v>68800</v>
      </c>
    </row>
    <row r="39" ht="20.1" customHeight="1" spans="1:5">
      <c r="A39" s="147" t="s">
        <v>403</v>
      </c>
      <c r="B39" s="145" t="s">
        <v>404</v>
      </c>
      <c r="C39" s="135">
        <v>68800</v>
      </c>
      <c r="D39" s="135"/>
      <c r="E39" s="135">
        <v>68800</v>
      </c>
    </row>
    <row r="40" ht="20.1" customHeight="1" spans="1:5">
      <c r="A40" s="147" t="s">
        <v>405</v>
      </c>
      <c r="B40" s="145" t="s">
        <v>406</v>
      </c>
      <c r="C40" s="135">
        <v>3270298</v>
      </c>
      <c r="D40" s="135">
        <v>3270298</v>
      </c>
      <c r="E40" s="146"/>
    </row>
    <row r="41" ht="20.1" customHeight="1" spans="1:5">
      <c r="A41" s="147" t="s">
        <v>407</v>
      </c>
      <c r="B41" s="145" t="s">
        <v>408</v>
      </c>
      <c r="C41" s="135">
        <v>3270298</v>
      </c>
      <c r="D41" s="135">
        <v>3270298</v>
      </c>
      <c r="E41" s="146"/>
    </row>
    <row r="42" ht="20.1" customHeight="1" spans="1:5">
      <c r="A42" s="147" t="s">
        <v>409</v>
      </c>
      <c r="B42" s="145" t="s">
        <v>410</v>
      </c>
      <c r="C42" s="135">
        <v>3270298</v>
      </c>
      <c r="D42" s="135">
        <v>3270298</v>
      </c>
      <c r="E42" s="146"/>
    </row>
    <row r="43" ht="20.1" customHeight="1" spans="1:5">
      <c r="A43" s="117" t="s">
        <v>411</v>
      </c>
      <c r="B43" s="45"/>
      <c r="C43" s="45"/>
      <c r="D43" s="45"/>
      <c r="E43" s="45"/>
    </row>
    <row r="44" customHeight="1" spans="1:5">
      <c r="A44" s="45"/>
      <c r="B44" s="45"/>
      <c r="C44" s="45"/>
      <c r="D44" s="45"/>
      <c r="E44" s="45"/>
    </row>
    <row r="45" customHeight="1" spans="1:5">
      <c r="A45" s="45"/>
      <c r="B45" s="45"/>
      <c r="C45" s="45"/>
      <c r="D45" s="45"/>
      <c r="E45" s="45"/>
    </row>
    <row r="46" customHeight="1" spans="1:5">
      <c r="A46" s="45"/>
      <c r="B46" s="45"/>
      <c r="C46" s="45"/>
      <c r="D46" s="45"/>
      <c r="E46" s="45"/>
    </row>
    <row r="47" customHeight="1" spans="1:5">
      <c r="A47" s="45"/>
      <c r="B47" s="45"/>
      <c r="D47" s="45"/>
      <c r="E47" s="45"/>
    </row>
    <row r="48" customHeight="1" spans="1:5">
      <c r="A48" s="45"/>
      <c r="B48" s="45"/>
      <c r="D48" s="45"/>
      <c r="E48" s="45"/>
    </row>
    <row r="49" s="45" customFormat="1" customHeight="1"/>
    <row r="50" customHeight="1" spans="1:2">
      <c r="A50" s="45"/>
      <c r="B50" s="45"/>
    </row>
    <row r="51" customHeight="1" spans="1:4">
      <c r="A51" s="45"/>
      <c r="B51" s="45"/>
      <c r="D51" s="45"/>
    </row>
    <row r="52" customHeight="1" spans="1:2">
      <c r="A52" s="45"/>
      <c r="B52" s="45"/>
    </row>
    <row r="53" customHeight="1" spans="1:2">
      <c r="A53" s="45"/>
      <c r="B53" s="45"/>
    </row>
    <row r="54" customHeight="1" spans="2:3">
      <c r="B54" s="45"/>
      <c r="C54" s="45"/>
    </row>
    <row r="56" customHeight="1" spans="1:1">
      <c r="A56" s="45"/>
    </row>
    <row r="58" customHeight="1" spans="2:2">
      <c r="B58" s="45"/>
    </row>
    <row r="59" customHeight="1" spans="2:2">
      <c r="B59" s="45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showGridLines="0" showZeros="0" topLeftCell="A16" workbookViewId="0">
      <selection activeCell="G30" sqref="G30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43" customWidth="1"/>
    <col min="6" max="256" width="6.875" style="43"/>
    <col min="257" max="257" width="14.5" style="43" customWidth="1"/>
    <col min="258" max="258" width="33.375" style="43" customWidth="1"/>
    <col min="259" max="261" width="20.625" style="43" customWidth="1"/>
    <col min="262" max="512" width="6.875" style="43"/>
    <col min="513" max="513" width="14.5" style="43" customWidth="1"/>
    <col min="514" max="514" width="33.375" style="43" customWidth="1"/>
    <col min="515" max="517" width="20.625" style="43" customWidth="1"/>
    <col min="518" max="768" width="6.875" style="43"/>
    <col min="769" max="769" width="14.5" style="43" customWidth="1"/>
    <col min="770" max="770" width="33.375" style="43" customWidth="1"/>
    <col min="771" max="773" width="20.625" style="43" customWidth="1"/>
    <col min="774" max="1024" width="6.875" style="43"/>
    <col min="1025" max="1025" width="14.5" style="43" customWidth="1"/>
    <col min="1026" max="1026" width="33.375" style="43" customWidth="1"/>
    <col min="1027" max="1029" width="20.625" style="43" customWidth="1"/>
    <col min="1030" max="1280" width="6.875" style="43"/>
    <col min="1281" max="1281" width="14.5" style="43" customWidth="1"/>
    <col min="1282" max="1282" width="33.375" style="43" customWidth="1"/>
    <col min="1283" max="1285" width="20.625" style="43" customWidth="1"/>
    <col min="1286" max="1536" width="6.875" style="43"/>
    <col min="1537" max="1537" width="14.5" style="43" customWidth="1"/>
    <col min="1538" max="1538" width="33.375" style="43" customWidth="1"/>
    <col min="1539" max="1541" width="20.625" style="43" customWidth="1"/>
    <col min="1542" max="1792" width="6.875" style="43"/>
    <col min="1793" max="1793" width="14.5" style="43" customWidth="1"/>
    <col min="1794" max="1794" width="33.375" style="43" customWidth="1"/>
    <col min="1795" max="1797" width="20.625" style="43" customWidth="1"/>
    <col min="1798" max="2048" width="6.875" style="43"/>
    <col min="2049" max="2049" width="14.5" style="43" customWidth="1"/>
    <col min="2050" max="2050" width="33.375" style="43" customWidth="1"/>
    <col min="2051" max="2053" width="20.625" style="43" customWidth="1"/>
    <col min="2054" max="2304" width="6.875" style="43"/>
    <col min="2305" max="2305" width="14.5" style="43" customWidth="1"/>
    <col min="2306" max="2306" width="33.375" style="43" customWidth="1"/>
    <col min="2307" max="2309" width="20.625" style="43" customWidth="1"/>
    <col min="2310" max="2560" width="6.875" style="43"/>
    <col min="2561" max="2561" width="14.5" style="43" customWidth="1"/>
    <col min="2562" max="2562" width="33.375" style="43" customWidth="1"/>
    <col min="2563" max="2565" width="20.625" style="43" customWidth="1"/>
    <col min="2566" max="2816" width="6.875" style="43"/>
    <col min="2817" max="2817" width="14.5" style="43" customWidth="1"/>
    <col min="2818" max="2818" width="33.375" style="43" customWidth="1"/>
    <col min="2819" max="2821" width="20.625" style="43" customWidth="1"/>
    <col min="2822" max="3072" width="6.875" style="43"/>
    <col min="3073" max="3073" width="14.5" style="43" customWidth="1"/>
    <col min="3074" max="3074" width="33.375" style="43" customWidth="1"/>
    <col min="3075" max="3077" width="20.625" style="43" customWidth="1"/>
    <col min="3078" max="3328" width="6.875" style="43"/>
    <col min="3329" max="3329" width="14.5" style="43" customWidth="1"/>
    <col min="3330" max="3330" width="33.375" style="43" customWidth="1"/>
    <col min="3331" max="3333" width="20.625" style="43" customWidth="1"/>
    <col min="3334" max="3584" width="6.875" style="43"/>
    <col min="3585" max="3585" width="14.5" style="43" customWidth="1"/>
    <col min="3586" max="3586" width="33.375" style="43" customWidth="1"/>
    <col min="3587" max="3589" width="20.625" style="43" customWidth="1"/>
    <col min="3590" max="3840" width="6.875" style="43"/>
    <col min="3841" max="3841" width="14.5" style="43" customWidth="1"/>
    <col min="3842" max="3842" width="33.375" style="43" customWidth="1"/>
    <col min="3843" max="3845" width="20.625" style="43" customWidth="1"/>
    <col min="3846" max="4096" width="6.875" style="43"/>
    <col min="4097" max="4097" width="14.5" style="43" customWidth="1"/>
    <col min="4098" max="4098" width="33.375" style="43" customWidth="1"/>
    <col min="4099" max="4101" width="20.625" style="43" customWidth="1"/>
    <col min="4102" max="4352" width="6.875" style="43"/>
    <col min="4353" max="4353" width="14.5" style="43" customWidth="1"/>
    <col min="4354" max="4354" width="33.375" style="43" customWidth="1"/>
    <col min="4355" max="4357" width="20.625" style="43" customWidth="1"/>
    <col min="4358" max="4608" width="6.875" style="43"/>
    <col min="4609" max="4609" width="14.5" style="43" customWidth="1"/>
    <col min="4610" max="4610" width="33.375" style="43" customWidth="1"/>
    <col min="4611" max="4613" width="20.625" style="43" customWidth="1"/>
    <col min="4614" max="4864" width="6.875" style="43"/>
    <col min="4865" max="4865" width="14.5" style="43" customWidth="1"/>
    <col min="4866" max="4866" width="33.375" style="43" customWidth="1"/>
    <col min="4867" max="4869" width="20.625" style="43" customWidth="1"/>
    <col min="4870" max="5120" width="6.875" style="43"/>
    <col min="5121" max="5121" width="14.5" style="43" customWidth="1"/>
    <col min="5122" max="5122" width="33.375" style="43" customWidth="1"/>
    <col min="5123" max="5125" width="20.625" style="43" customWidth="1"/>
    <col min="5126" max="5376" width="6.875" style="43"/>
    <col min="5377" max="5377" width="14.5" style="43" customWidth="1"/>
    <col min="5378" max="5378" width="33.375" style="43" customWidth="1"/>
    <col min="5379" max="5381" width="20.625" style="43" customWidth="1"/>
    <col min="5382" max="5632" width="6.875" style="43"/>
    <col min="5633" max="5633" width="14.5" style="43" customWidth="1"/>
    <col min="5634" max="5634" width="33.375" style="43" customWidth="1"/>
    <col min="5635" max="5637" width="20.625" style="43" customWidth="1"/>
    <col min="5638" max="5888" width="6.875" style="43"/>
    <col min="5889" max="5889" width="14.5" style="43" customWidth="1"/>
    <col min="5890" max="5890" width="33.375" style="43" customWidth="1"/>
    <col min="5891" max="5893" width="20.625" style="43" customWidth="1"/>
    <col min="5894" max="6144" width="6.875" style="43"/>
    <col min="6145" max="6145" width="14.5" style="43" customWidth="1"/>
    <col min="6146" max="6146" width="33.375" style="43" customWidth="1"/>
    <col min="6147" max="6149" width="20.625" style="43" customWidth="1"/>
    <col min="6150" max="6400" width="6.875" style="43"/>
    <col min="6401" max="6401" width="14.5" style="43" customWidth="1"/>
    <col min="6402" max="6402" width="33.375" style="43" customWidth="1"/>
    <col min="6403" max="6405" width="20.625" style="43" customWidth="1"/>
    <col min="6406" max="6656" width="6.875" style="43"/>
    <col min="6657" max="6657" width="14.5" style="43" customWidth="1"/>
    <col min="6658" max="6658" width="33.375" style="43" customWidth="1"/>
    <col min="6659" max="6661" width="20.625" style="43" customWidth="1"/>
    <col min="6662" max="6912" width="6.875" style="43"/>
    <col min="6913" max="6913" width="14.5" style="43" customWidth="1"/>
    <col min="6914" max="6914" width="33.375" style="43" customWidth="1"/>
    <col min="6915" max="6917" width="20.625" style="43" customWidth="1"/>
    <col min="6918" max="7168" width="6.875" style="43"/>
    <col min="7169" max="7169" width="14.5" style="43" customWidth="1"/>
    <col min="7170" max="7170" width="33.375" style="43" customWidth="1"/>
    <col min="7171" max="7173" width="20.625" style="43" customWidth="1"/>
    <col min="7174" max="7424" width="6.875" style="43"/>
    <col min="7425" max="7425" width="14.5" style="43" customWidth="1"/>
    <col min="7426" max="7426" width="33.375" style="43" customWidth="1"/>
    <col min="7427" max="7429" width="20.625" style="43" customWidth="1"/>
    <col min="7430" max="7680" width="6.875" style="43"/>
    <col min="7681" max="7681" width="14.5" style="43" customWidth="1"/>
    <col min="7682" max="7682" width="33.375" style="43" customWidth="1"/>
    <col min="7683" max="7685" width="20.625" style="43" customWidth="1"/>
    <col min="7686" max="7936" width="6.875" style="43"/>
    <col min="7937" max="7937" width="14.5" style="43" customWidth="1"/>
    <col min="7938" max="7938" width="33.375" style="43" customWidth="1"/>
    <col min="7939" max="7941" width="20.625" style="43" customWidth="1"/>
    <col min="7942" max="8192" width="6.875" style="43"/>
    <col min="8193" max="8193" width="14.5" style="43" customWidth="1"/>
    <col min="8194" max="8194" width="33.375" style="43" customWidth="1"/>
    <col min="8195" max="8197" width="20.625" style="43" customWidth="1"/>
    <col min="8198" max="8448" width="6.875" style="43"/>
    <col min="8449" max="8449" width="14.5" style="43" customWidth="1"/>
    <col min="8450" max="8450" width="33.375" style="43" customWidth="1"/>
    <col min="8451" max="8453" width="20.625" style="43" customWidth="1"/>
    <col min="8454" max="8704" width="6.875" style="43"/>
    <col min="8705" max="8705" width="14.5" style="43" customWidth="1"/>
    <col min="8706" max="8706" width="33.375" style="43" customWidth="1"/>
    <col min="8707" max="8709" width="20.625" style="43" customWidth="1"/>
    <col min="8710" max="8960" width="6.875" style="43"/>
    <col min="8961" max="8961" width="14.5" style="43" customWidth="1"/>
    <col min="8962" max="8962" width="33.375" style="43" customWidth="1"/>
    <col min="8963" max="8965" width="20.625" style="43" customWidth="1"/>
    <col min="8966" max="9216" width="6.875" style="43"/>
    <col min="9217" max="9217" width="14.5" style="43" customWidth="1"/>
    <col min="9218" max="9218" width="33.375" style="43" customWidth="1"/>
    <col min="9219" max="9221" width="20.625" style="43" customWidth="1"/>
    <col min="9222" max="9472" width="6.875" style="43"/>
    <col min="9473" max="9473" width="14.5" style="43" customWidth="1"/>
    <col min="9474" max="9474" width="33.375" style="43" customWidth="1"/>
    <col min="9475" max="9477" width="20.625" style="43" customWidth="1"/>
    <col min="9478" max="9728" width="6.875" style="43"/>
    <col min="9729" max="9729" width="14.5" style="43" customWidth="1"/>
    <col min="9730" max="9730" width="33.375" style="43" customWidth="1"/>
    <col min="9731" max="9733" width="20.625" style="43" customWidth="1"/>
    <col min="9734" max="9984" width="6.875" style="43"/>
    <col min="9985" max="9985" width="14.5" style="43" customWidth="1"/>
    <col min="9986" max="9986" width="33.375" style="43" customWidth="1"/>
    <col min="9987" max="9989" width="20.625" style="43" customWidth="1"/>
    <col min="9990" max="10240" width="6.875" style="43"/>
    <col min="10241" max="10241" width="14.5" style="43" customWidth="1"/>
    <col min="10242" max="10242" width="33.375" style="43" customWidth="1"/>
    <col min="10243" max="10245" width="20.625" style="43" customWidth="1"/>
    <col min="10246" max="10496" width="6.875" style="43"/>
    <col min="10497" max="10497" width="14.5" style="43" customWidth="1"/>
    <col min="10498" max="10498" width="33.375" style="43" customWidth="1"/>
    <col min="10499" max="10501" width="20.625" style="43" customWidth="1"/>
    <col min="10502" max="10752" width="6.875" style="43"/>
    <col min="10753" max="10753" width="14.5" style="43" customWidth="1"/>
    <col min="10754" max="10754" width="33.375" style="43" customWidth="1"/>
    <col min="10755" max="10757" width="20.625" style="43" customWidth="1"/>
    <col min="10758" max="11008" width="6.875" style="43"/>
    <col min="11009" max="11009" width="14.5" style="43" customWidth="1"/>
    <col min="11010" max="11010" width="33.375" style="43" customWidth="1"/>
    <col min="11011" max="11013" width="20.625" style="43" customWidth="1"/>
    <col min="11014" max="11264" width="6.875" style="43"/>
    <col min="11265" max="11265" width="14.5" style="43" customWidth="1"/>
    <col min="11266" max="11266" width="33.375" style="43" customWidth="1"/>
    <col min="11267" max="11269" width="20.625" style="43" customWidth="1"/>
    <col min="11270" max="11520" width="6.875" style="43"/>
    <col min="11521" max="11521" width="14.5" style="43" customWidth="1"/>
    <col min="11522" max="11522" width="33.375" style="43" customWidth="1"/>
    <col min="11523" max="11525" width="20.625" style="43" customWidth="1"/>
    <col min="11526" max="11776" width="6.875" style="43"/>
    <col min="11777" max="11777" width="14.5" style="43" customWidth="1"/>
    <col min="11778" max="11778" width="33.375" style="43" customWidth="1"/>
    <col min="11779" max="11781" width="20.625" style="43" customWidth="1"/>
    <col min="11782" max="12032" width="6.875" style="43"/>
    <col min="12033" max="12033" width="14.5" style="43" customWidth="1"/>
    <col min="12034" max="12034" width="33.375" style="43" customWidth="1"/>
    <col min="12035" max="12037" width="20.625" style="43" customWidth="1"/>
    <col min="12038" max="12288" width="6.875" style="43"/>
    <col min="12289" max="12289" width="14.5" style="43" customWidth="1"/>
    <col min="12290" max="12290" width="33.375" style="43" customWidth="1"/>
    <col min="12291" max="12293" width="20.625" style="43" customWidth="1"/>
    <col min="12294" max="12544" width="6.875" style="43"/>
    <col min="12545" max="12545" width="14.5" style="43" customWidth="1"/>
    <col min="12546" max="12546" width="33.375" style="43" customWidth="1"/>
    <col min="12547" max="12549" width="20.625" style="43" customWidth="1"/>
    <col min="12550" max="12800" width="6.875" style="43"/>
    <col min="12801" max="12801" width="14.5" style="43" customWidth="1"/>
    <col min="12802" max="12802" width="33.375" style="43" customWidth="1"/>
    <col min="12803" max="12805" width="20.625" style="43" customWidth="1"/>
    <col min="12806" max="13056" width="6.875" style="43"/>
    <col min="13057" max="13057" width="14.5" style="43" customWidth="1"/>
    <col min="13058" max="13058" width="33.375" style="43" customWidth="1"/>
    <col min="13059" max="13061" width="20.625" style="43" customWidth="1"/>
    <col min="13062" max="13312" width="6.875" style="43"/>
    <col min="13313" max="13313" width="14.5" style="43" customWidth="1"/>
    <col min="13314" max="13314" width="33.375" style="43" customWidth="1"/>
    <col min="13315" max="13317" width="20.625" style="43" customWidth="1"/>
    <col min="13318" max="13568" width="6.875" style="43"/>
    <col min="13569" max="13569" width="14.5" style="43" customWidth="1"/>
    <col min="13570" max="13570" width="33.375" style="43" customWidth="1"/>
    <col min="13571" max="13573" width="20.625" style="43" customWidth="1"/>
    <col min="13574" max="13824" width="6.875" style="43"/>
    <col min="13825" max="13825" width="14.5" style="43" customWidth="1"/>
    <col min="13826" max="13826" width="33.375" style="43" customWidth="1"/>
    <col min="13827" max="13829" width="20.625" style="43" customWidth="1"/>
    <col min="13830" max="14080" width="6.875" style="43"/>
    <col min="14081" max="14081" width="14.5" style="43" customWidth="1"/>
    <col min="14082" max="14082" width="33.375" style="43" customWidth="1"/>
    <col min="14083" max="14085" width="20.625" style="43" customWidth="1"/>
    <col min="14086" max="14336" width="6.875" style="43"/>
    <col min="14337" max="14337" width="14.5" style="43" customWidth="1"/>
    <col min="14338" max="14338" width="33.375" style="43" customWidth="1"/>
    <col min="14339" max="14341" width="20.625" style="43" customWidth="1"/>
    <col min="14342" max="14592" width="6.875" style="43"/>
    <col min="14593" max="14593" width="14.5" style="43" customWidth="1"/>
    <col min="14594" max="14594" width="33.375" style="43" customWidth="1"/>
    <col min="14595" max="14597" width="20.625" style="43" customWidth="1"/>
    <col min="14598" max="14848" width="6.875" style="43"/>
    <col min="14849" max="14849" width="14.5" style="43" customWidth="1"/>
    <col min="14850" max="14850" width="33.375" style="43" customWidth="1"/>
    <col min="14851" max="14853" width="20.625" style="43" customWidth="1"/>
    <col min="14854" max="15104" width="6.875" style="43"/>
    <col min="15105" max="15105" width="14.5" style="43" customWidth="1"/>
    <col min="15106" max="15106" width="33.375" style="43" customWidth="1"/>
    <col min="15107" max="15109" width="20.625" style="43" customWidth="1"/>
    <col min="15110" max="15360" width="6.875" style="43"/>
    <col min="15361" max="15361" width="14.5" style="43" customWidth="1"/>
    <col min="15362" max="15362" width="33.375" style="43" customWidth="1"/>
    <col min="15363" max="15365" width="20.625" style="43" customWidth="1"/>
    <col min="15366" max="15616" width="6.875" style="43"/>
    <col min="15617" max="15617" width="14.5" style="43" customWidth="1"/>
    <col min="15618" max="15618" width="33.375" style="43" customWidth="1"/>
    <col min="15619" max="15621" width="20.625" style="43" customWidth="1"/>
    <col min="15622" max="15872" width="6.875" style="43"/>
    <col min="15873" max="15873" width="14.5" style="43" customWidth="1"/>
    <col min="15874" max="15874" width="33.375" style="43" customWidth="1"/>
    <col min="15875" max="15877" width="20.625" style="43" customWidth="1"/>
    <col min="15878" max="16128" width="6.875" style="43"/>
    <col min="16129" max="16129" width="14.5" style="43" customWidth="1"/>
    <col min="16130" max="16130" width="33.375" style="43" customWidth="1"/>
    <col min="16131" max="16133" width="20.625" style="43" customWidth="1"/>
    <col min="16134" max="16384" width="6.875" style="43"/>
  </cols>
  <sheetData>
    <row r="1" customHeight="1" spans="1:5">
      <c r="A1" s="44" t="s">
        <v>412</v>
      </c>
      <c r="E1" s="129"/>
    </row>
    <row r="2" ht="44.25" customHeight="1" spans="1:5">
      <c r="A2" s="130" t="s">
        <v>413</v>
      </c>
      <c r="B2" s="131"/>
      <c r="C2" s="131"/>
      <c r="D2" s="131"/>
      <c r="E2" s="131"/>
    </row>
    <row r="3" customHeight="1" spans="1:5">
      <c r="A3" s="131"/>
      <c r="B3" s="131"/>
      <c r="C3" s="131"/>
      <c r="D3" s="131"/>
      <c r="E3" s="131"/>
    </row>
    <row r="4" s="120" customFormat="1" customHeight="1" spans="1:5">
      <c r="A4" s="52"/>
      <c r="B4" s="51"/>
      <c r="C4" s="51"/>
      <c r="D4" s="51"/>
      <c r="E4" s="132" t="s">
        <v>313</v>
      </c>
    </row>
    <row r="5" s="120" customFormat="1" customHeight="1" spans="1:5">
      <c r="A5" s="67" t="s">
        <v>414</v>
      </c>
      <c r="B5" s="67"/>
      <c r="C5" s="67" t="s">
        <v>415</v>
      </c>
      <c r="D5" s="67"/>
      <c r="E5" s="67"/>
    </row>
    <row r="6" s="120" customFormat="1" customHeight="1" spans="1:5">
      <c r="A6" s="67" t="s">
        <v>337</v>
      </c>
      <c r="B6" s="67" t="s">
        <v>338</v>
      </c>
      <c r="C6" s="67" t="s">
        <v>318</v>
      </c>
      <c r="D6" s="67" t="s">
        <v>416</v>
      </c>
      <c r="E6" s="67" t="s">
        <v>417</v>
      </c>
    </row>
    <row r="7" s="120" customFormat="1" customHeight="1" spans="1:10">
      <c r="A7" s="133" t="s">
        <v>418</v>
      </c>
      <c r="B7" s="134" t="s">
        <v>419</v>
      </c>
      <c r="C7" s="135">
        <v>192894280</v>
      </c>
      <c r="D7" s="126">
        <f>SUM(D8+D43)</f>
        <v>181908456</v>
      </c>
      <c r="E7" s="126">
        <f>SUM(E8,E20,E43)</f>
        <v>10985824</v>
      </c>
      <c r="J7" s="104"/>
    </row>
    <row r="8" s="120" customFormat="1" customHeight="1" spans="1:7">
      <c r="A8" s="136" t="s">
        <v>420</v>
      </c>
      <c r="B8" s="137" t="s">
        <v>421</v>
      </c>
      <c r="C8" s="126">
        <v>158762503</v>
      </c>
      <c r="D8" s="126">
        <v>158762503</v>
      </c>
      <c r="E8" s="59"/>
      <c r="G8" s="104"/>
    </row>
    <row r="9" s="120" customFormat="1" customHeight="1" spans="1:11">
      <c r="A9" s="136" t="s">
        <v>422</v>
      </c>
      <c r="B9" s="137" t="s">
        <v>423</v>
      </c>
      <c r="C9" s="126">
        <v>56526756</v>
      </c>
      <c r="D9" s="126">
        <v>56526756</v>
      </c>
      <c r="E9" s="59"/>
      <c r="F9" s="104"/>
      <c r="G9" s="104"/>
      <c r="K9" s="104"/>
    </row>
    <row r="10" s="120" customFormat="1" customHeight="1" spans="1:8">
      <c r="A10" s="136" t="s">
        <v>424</v>
      </c>
      <c r="B10" s="137" t="s">
        <v>425</v>
      </c>
      <c r="C10" s="126">
        <v>7716576</v>
      </c>
      <c r="D10" s="126">
        <v>7716576</v>
      </c>
      <c r="E10" s="59"/>
      <c r="F10" s="104"/>
      <c r="H10" s="104"/>
    </row>
    <row r="11" s="120" customFormat="1" customHeight="1" spans="1:8">
      <c r="A11" s="136" t="s">
        <v>426</v>
      </c>
      <c r="B11" s="137" t="s">
        <v>427</v>
      </c>
      <c r="C11" s="126">
        <v>285908</v>
      </c>
      <c r="D11" s="126">
        <v>285908</v>
      </c>
      <c r="E11" s="59"/>
      <c r="F11" s="104"/>
      <c r="H11" s="104"/>
    </row>
    <row r="12" s="120" customFormat="1" customHeight="1" spans="1:8">
      <c r="A12" s="136" t="s">
        <v>428</v>
      </c>
      <c r="B12" s="137" t="s">
        <v>429</v>
      </c>
      <c r="C12" s="126">
        <v>58169748</v>
      </c>
      <c r="D12" s="126">
        <v>58169748</v>
      </c>
      <c r="E12" s="59"/>
      <c r="F12" s="104"/>
      <c r="G12" s="104"/>
      <c r="H12" s="104"/>
    </row>
    <row r="13" s="120" customFormat="1" customHeight="1" spans="1:10">
      <c r="A13" s="136" t="s">
        <v>430</v>
      </c>
      <c r="B13" s="137" t="s">
        <v>431</v>
      </c>
      <c r="C13" s="126">
        <v>17884892</v>
      </c>
      <c r="D13" s="126">
        <v>17884892</v>
      </c>
      <c r="E13" s="59"/>
      <c r="F13" s="104"/>
      <c r="J13" s="104"/>
    </row>
    <row r="14" s="120" customFormat="1" customHeight="1" spans="1:11">
      <c r="A14" s="136" t="s">
        <v>432</v>
      </c>
      <c r="B14" s="137" t="s">
        <v>433</v>
      </c>
      <c r="C14" s="126">
        <v>8942449</v>
      </c>
      <c r="D14" s="126">
        <v>8942449</v>
      </c>
      <c r="E14" s="59"/>
      <c r="F14" s="104"/>
      <c r="G14" s="104"/>
      <c r="K14" s="104"/>
    </row>
    <row r="15" s="120" customFormat="1" customHeight="1" spans="1:11">
      <c r="A15" s="136" t="s">
        <v>434</v>
      </c>
      <c r="B15" s="137" t="s">
        <v>435</v>
      </c>
      <c r="C15" s="126">
        <v>2316464</v>
      </c>
      <c r="D15" s="126">
        <v>2316464</v>
      </c>
      <c r="E15" s="59"/>
      <c r="F15" s="104"/>
      <c r="G15" s="104"/>
      <c r="H15" s="104"/>
      <c r="K15" s="104"/>
    </row>
    <row r="16" s="120" customFormat="1" customHeight="1" spans="1:11">
      <c r="A16" s="136" t="s">
        <v>436</v>
      </c>
      <c r="B16" s="137" t="s">
        <v>437</v>
      </c>
      <c r="C16" s="126">
        <v>939262</v>
      </c>
      <c r="D16" s="126">
        <v>939262</v>
      </c>
      <c r="E16" s="59"/>
      <c r="F16" s="104"/>
      <c r="G16" s="104"/>
      <c r="K16" s="104"/>
    </row>
    <row r="17" s="120" customFormat="1" customHeight="1" spans="1:11">
      <c r="A17" s="136" t="s">
        <v>438</v>
      </c>
      <c r="B17" s="137" t="s">
        <v>439</v>
      </c>
      <c r="C17" s="126">
        <v>3270298</v>
      </c>
      <c r="D17" s="126">
        <v>3270298</v>
      </c>
      <c r="E17" s="59"/>
      <c r="F17" s="104"/>
      <c r="G17" s="104"/>
      <c r="K17" s="104"/>
    </row>
    <row r="18" s="120" customFormat="1" customHeight="1" spans="1:11">
      <c r="A18" s="136" t="s">
        <v>440</v>
      </c>
      <c r="B18" s="137" t="s">
        <v>441</v>
      </c>
      <c r="C18" s="126">
        <v>568000</v>
      </c>
      <c r="D18" s="126">
        <v>568000</v>
      </c>
      <c r="E18" s="59"/>
      <c r="F18" s="104"/>
      <c r="G18" s="104"/>
      <c r="I18" s="104"/>
      <c r="K18" s="104"/>
    </row>
    <row r="19" s="120" customFormat="1" customHeight="1" spans="1:11">
      <c r="A19" s="136" t="s">
        <v>442</v>
      </c>
      <c r="B19" s="137" t="s">
        <v>443</v>
      </c>
      <c r="C19" s="126">
        <v>2142150</v>
      </c>
      <c r="D19" s="126">
        <v>2142150</v>
      </c>
      <c r="E19" s="59"/>
      <c r="F19" s="104"/>
      <c r="G19" s="104"/>
      <c r="K19" s="104"/>
    </row>
    <row r="20" s="120" customFormat="1" customHeight="1" spans="1:7">
      <c r="A20" s="136" t="s">
        <v>444</v>
      </c>
      <c r="B20" s="137" t="s">
        <v>445</v>
      </c>
      <c r="C20" s="126">
        <v>14760024</v>
      </c>
      <c r="D20" s="40"/>
      <c r="E20" s="126">
        <v>10985824</v>
      </c>
      <c r="F20" s="104"/>
      <c r="G20" s="104"/>
    </row>
    <row r="21" s="120" customFormat="1" customHeight="1" spans="1:14">
      <c r="A21" s="136" t="s">
        <v>446</v>
      </c>
      <c r="B21" s="98" t="s">
        <v>447</v>
      </c>
      <c r="C21" s="126">
        <v>1597800</v>
      </c>
      <c r="D21" s="135"/>
      <c r="E21" s="126">
        <v>1597800</v>
      </c>
      <c r="F21" s="104"/>
      <c r="G21" s="104"/>
      <c r="H21" s="104"/>
      <c r="N21" s="104"/>
    </row>
    <row r="22" s="120" customFormat="1" customHeight="1" spans="1:7">
      <c r="A22" s="136" t="s">
        <v>448</v>
      </c>
      <c r="B22" s="138" t="s">
        <v>449</v>
      </c>
      <c r="C22" s="126">
        <v>395000</v>
      </c>
      <c r="D22" s="135"/>
      <c r="E22" s="126">
        <v>395000</v>
      </c>
      <c r="F22" s="104"/>
      <c r="G22" s="104"/>
    </row>
    <row r="23" s="120" customFormat="1" customHeight="1" spans="1:10">
      <c r="A23" s="136" t="s">
        <v>450</v>
      </c>
      <c r="B23" s="138" t="s">
        <v>451</v>
      </c>
      <c r="C23" s="126">
        <v>42000</v>
      </c>
      <c r="D23" s="59"/>
      <c r="E23" s="126">
        <v>42000</v>
      </c>
      <c r="F23" s="104"/>
      <c r="H23" s="104"/>
      <c r="J23" s="104"/>
    </row>
    <row r="24" s="120" customFormat="1" customHeight="1" spans="1:8">
      <c r="A24" s="136" t="s">
        <v>452</v>
      </c>
      <c r="B24" s="138" t="s">
        <v>453</v>
      </c>
      <c r="C24" s="126">
        <v>5000</v>
      </c>
      <c r="D24" s="59"/>
      <c r="E24" s="126">
        <v>5000</v>
      </c>
      <c r="F24" s="104"/>
      <c r="G24" s="104"/>
      <c r="H24" s="104"/>
    </row>
    <row r="25" s="120" customFormat="1" customHeight="1" spans="1:6">
      <c r="A25" s="136" t="s">
        <v>454</v>
      </c>
      <c r="B25" s="138" t="s">
        <v>455</v>
      </c>
      <c r="C25" s="126">
        <v>176000</v>
      </c>
      <c r="D25" s="59"/>
      <c r="E25" s="126">
        <v>176000</v>
      </c>
      <c r="F25" s="104"/>
    </row>
    <row r="26" s="120" customFormat="1" customHeight="1" spans="1:12">
      <c r="A26" s="136" t="s">
        <v>456</v>
      </c>
      <c r="B26" s="138" t="s">
        <v>457</v>
      </c>
      <c r="C26" s="126">
        <v>944200</v>
      </c>
      <c r="D26" s="59"/>
      <c r="E26" s="126">
        <v>944200</v>
      </c>
      <c r="F26" s="104"/>
      <c r="G26" s="104"/>
      <c r="I26" s="104"/>
      <c r="L26" s="104"/>
    </row>
    <row r="27" s="120" customFormat="1" customHeight="1" spans="1:8">
      <c r="A27" s="136" t="s">
        <v>458</v>
      </c>
      <c r="B27" s="138" t="s">
        <v>459</v>
      </c>
      <c r="C27" s="126">
        <v>505900</v>
      </c>
      <c r="D27" s="59"/>
      <c r="E27" s="126">
        <v>505900</v>
      </c>
      <c r="F27" s="104"/>
      <c r="G27" s="104"/>
      <c r="H27" s="104"/>
    </row>
    <row r="28" s="120" customFormat="1" customHeight="1" spans="1:7">
      <c r="A28" s="136" t="s">
        <v>460</v>
      </c>
      <c r="B28" s="138" t="s">
        <v>461</v>
      </c>
      <c r="C28" s="126">
        <v>804000</v>
      </c>
      <c r="D28" s="59"/>
      <c r="E28" s="126">
        <v>804000</v>
      </c>
      <c r="F28" s="104"/>
      <c r="G28" s="104"/>
    </row>
    <row r="29" s="120" customFormat="1" customHeight="1" spans="1:7">
      <c r="A29" s="136" t="s">
        <v>462</v>
      </c>
      <c r="B29" s="98" t="s">
        <v>463</v>
      </c>
      <c r="C29" s="126">
        <v>1476000</v>
      </c>
      <c r="D29" s="59"/>
      <c r="E29" s="126">
        <v>1476000</v>
      </c>
      <c r="F29" s="104"/>
      <c r="G29" s="104"/>
    </row>
    <row r="30" s="120" customFormat="1" customHeight="1" spans="1:11">
      <c r="A30" s="136" t="s">
        <v>464</v>
      </c>
      <c r="B30" s="138" t="s">
        <v>465</v>
      </c>
      <c r="C30" s="126">
        <v>167500</v>
      </c>
      <c r="D30" s="59"/>
      <c r="E30" s="126">
        <v>167500</v>
      </c>
      <c r="F30" s="104"/>
      <c r="G30" s="104"/>
      <c r="H30" s="104"/>
      <c r="K30" s="104"/>
    </row>
    <row r="31" s="120" customFormat="1" customHeight="1" spans="1:9">
      <c r="A31" s="136" t="s">
        <v>466</v>
      </c>
      <c r="B31" s="138" t="s">
        <v>467</v>
      </c>
      <c r="C31" s="126">
        <v>52000</v>
      </c>
      <c r="D31" s="59"/>
      <c r="E31" s="126">
        <v>52000</v>
      </c>
      <c r="F31" s="104"/>
      <c r="G31" s="104"/>
      <c r="H31" s="104"/>
      <c r="I31" s="104"/>
    </row>
    <row r="32" s="120" customFormat="1" customHeight="1" spans="1:8">
      <c r="A32" s="136" t="s">
        <v>468</v>
      </c>
      <c r="B32" s="138" t="s">
        <v>469</v>
      </c>
      <c r="C32" s="126">
        <v>211753</v>
      </c>
      <c r="D32" s="139"/>
      <c r="E32" s="126">
        <v>211753</v>
      </c>
      <c r="F32" s="104"/>
      <c r="G32" s="104"/>
      <c r="H32" s="104"/>
    </row>
    <row r="33" s="120" customFormat="1" customHeight="1" spans="1:9">
      <c r="A33" s="136" t="s">
        <v>470</v>
      </c>
      <c r="B33" s="138" t="s">
        <v>471</v>
      </c>
      <c r="C33" s="126">
        <v>25000</v>
      </c>
      <c r="D33" s="59"/>
      <c r="E33" s="126">
        <v>25000</v>
      </c>
      <c r="F33" s="104"/>
      <c r="I33" s="104"/>
    </row>
    <row r="34" s="120" customFormat="1" customHeight="1" spans="1:8">
      <c r="A34" s="136" t="s">
        <v>472</v>
      </c>
      <c r="B34" s="138" t="s">
        <v>473</v>
      </c>
      <c r="C34" s="126">
        <v>23600</v>
      </c>
      <c r="D34" s="135"/>
      <c r="E34" s="126">
        <v>23600</v>
      </c>
      <c r="F34" s="104"/>
      <c r="G34" s="104"/>
      <c r="H34" s="104"/>
    </row>
    <row r="35" s="120" customFormat="1" customHeight="1" spans="1:19">
      <c r="A35" s="136" t="s">
        <v>474</v>
      </c>
      <c r="B35" s="138" t="s">
        <v>475</v>
      </c>
      <c r="C35" s="126">
        <v>2837300</v>
      </c>
      <c r="D35" s="135"/>
      <c r="E35" s="126">
        <v>37300</v>
      </c>
      <c r="F35" s="104"/>
      <c r="G35" s="104"/>
      <c r="J35" s="104"/>
      <c r="S35" s="104"/>
    </row>
    <row r="36" s="120" customFormat="1" customHeight="1" spans="1:7">
      <c r="A36" s="136" t="s">
        <v>476</v>
      </c>
      <c r="B36" s="138" t="s">
        <v>477</v>
      </c>
      <c r="C36" s="126">
        <v>22500</v>
      </c>
      <c r="D36" s="59"/>
      <c r="E36" s="126">
        <v>22500</v>
      </c>
      <c r="F36" s="104"/>
      <c r="G36" s="104"/>
    </row>
    <row r="37" s="120" customFormat="1" customHeight="1" spans="1:9">
      <c r="A37" s="136" t="s">
        <v>478</v>
      </c>
      <c r="B37" s="98" t="s">
        <v>479</v>
      </c>
      <c r="C37" s="126">
        <v>867101</v>
      </c>
      <c r="D37" s="59"/>
      <c r="E37" s="126">
        <v>867101</v>
      </c>
      <c r="F37" s="104"/>
      <c r="G37" s="104"/>
      <c r="H37" s="104"/>
      <c r="I37" s="104"/>
    </row>
    <row r="38" s="120" customFormat="1" customHeight="1" spans="1:7">
      <c r="A38" s="136" t="s">
        <v>480</v>
      </c>
      <c r="B38" s="138" t="s">
        <v>481</v>
      </c>
      <c r="C38" s="126">
        <v>494090</v>
      </c>
      <c r="D38" s="59"/>
      <c r="E38" s="126">
        <v>494090</v>
      </c>
      <c r="F38" s="104"/>
      <c r="G38" s="104"/>
    </row>
    <row r="39" s="120" customFormat="1" customHeight="1" spans="1:16">
      <c r="A39" s="136" t="s">
        <v>482</v>
      </c>
      <c r="B39" s="138" t="s">
        <v>483</v>
      </c>
      <c r="C39" s="126">
        <v>219200</v>
      </c>
      <c r="D39" s="59"/>
      <c r="E39" s="126">
        <v>219200</v>
      </c>
      <c r="F39" s="104"/>
      <c r="G39" s="104"/>
      <c r="I39" s="104"/>
      <c r="P39" s="104"/>
    </row>
    <row r="40" s="120" customFormat="1" customHeight="1" spans="1:16">
      <c r="A40" s="136" t="s">
        <v>484</v>
      </c>
      <c r="B40" s="138" t="s">
        <v>485</v>
      </c>
      <c r="C40" s="126">
        <v>365280</v>
      </c>
      <c r="D40" s="59"/>
      <c r="E40" s="126">
        <v>365280</v>
      </c>
      <c r="F40" s="104"/>
      <c r="G40" s="104"/>
      <c r="H40" s="104"/>
      <c r="P40" s="104"/>
    </row>
    <row r="41" s="120" customFormat="1" customHeight="1" spans="1:10">
      <c r="A41" s="136" t="s">
        <v>486</v>
      </c>
      <c r="B41" s="138" t="s">
        <v>487</v>
      </c>
      <c r="C41" s="127" t="s">
        <v>488</v>
      </c>
      <c r="D41" s="135"/>
      <c r="E41" s="127" t="s">
        <v>488</v>
      </c>
      <c r="F41" s="104"/>
      <c r="G41" s="104"/>
      <c r="H41" s="104"/>
      <c r="J41" s="104"/>
    </row>
    <row r="42" s="120" customFormat="1" customHeight="1" spans="1:9">
      <c r="A42" s="136" t="s">
        <v>489</v>
      </c>
      <c r="B42" s="138" t="s">
        <v>490</v>
      </c>
      <c r="C42" s="126">
        <v>3528800</v>
      </c>
      <c r="D42" s="135"/>
      <c r="E42" s="126">
        <v>2554600</v>
      </c>
      <c r="F42" s="104"/>
      <c r="G42" s="104"/>
      <c r="H42" s="104"/>
      <c r="I42" s="104"/>
    </row>
    <row r="43" s="120" customFormat="1" customHeight="1" spans="1:8">
      <c r="A43" s="136" t="s">
        <v>491</v>
      </c>
      <c r="B43" s="137" t="s">
        <v>492</v>
      </c>
      <c r="C43" s="126">
        <v>23145953</v>
      </c>
      <c r="D43" s="126">
        <v>23145953</v>
      </c>
      <c r="E43" s="126"/>
      <c r="F43" s="104"/>
      <c r="H43" s="104"/>
    </row>
    <row r="44" s="120" customFormat="1" customHeight="1" spans="1:8">
      <c r="A44" s="136" t="s">
        <v>493</v>
      </c>
      <c r="B44" s="138" t="s">
        <v>494</v>
      </c>
      <c r="C44" s="126">
        <v>272955</v>
      </c>
      <c r="D44" s="126">
        <v>272955</v>
      </c>
      <c r="E44" s="126"/>
      <c r="F44" s="104"/>
      <c r="H44" s="104"/>
    </row>
    <row r="45" s="120" customFormat="1" customHeight="1" spans="1:8">
      <c r="A45" s="136" t="s">
        <v>495</v>
      </c>
      <c r="B45" s="138" t="s">
        <v>496</v>
      </c>
      <c r="C45" s="126">
        <v>460000</v>
      </c>
      <c r="D45" s="126">
        <v>460000</v>
      </c>
      <c r="E45" s="126"/>
      <c r="F45" s="104"/>
      <c r="H45" s="104"/>
    </row>
    <row r="46" s="120" customFormat="1" customHeight="1" spans="1:8">
      <c r="A46" s="136" t="s">
        <v>497</v>
      </c>
      <c r="B46" s="138" t="s">
        <v>498</v>
      </c>
      <c r="C46" s="126">
        <v>613878</v>
      </c>
      <c r="D46" s="126">
        <v>613878</v>
      </c>
      <c r="E46" s="126"/>
      <c r="F46" s="104"/>
      <c r="H46" s="104"/>
    </row>
    <row r="47" s="120" customFormat="1" customHeight="1" spans="1:8">
      <c r="A47" s="136" t="s">
        <v>499</v>
      </c>
      <c r="B47" s="138" t="s">
        <v>500</v>
      </c>
      <c r="C47" s="127" t="s">
        <v>488</v>
      </c>
      <c r="D47" s="40"/>
      <c r="E47" s="127" t="s">
        <v>488</v>
      </c>
      <c r="F47" s="104"/>
      <c r="H47" s="104"/>
    </row>
    <row r="48" s="120" customFormat="1" customHeight="1" spans="1:8">
      <c r="A48" s="136" t="s">
        <v>501</v>
      </c>
      <c r="B48" s="138" t="s">
        <v>502</v>
      </c>
      <c r="C48" s="126">
        <v>21799120</v>
      </c>
      <c r="D48" s="126">
        <v>21799120</v>
      </c>
      <c r="E48" s="126"/>
      <c r="F48" s="104"/>
      <c r="H48" s="104"/>
    </row>
    <row r="49" customHeight="1" spans="4:14">
      <c r="D49" s="45"/>
      <c r="E49" s="45"/>
      <c r="F49" s="45"/>
      <c r="N49" s="45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14" sqref="K14"/>
    </sheetView>
  </sheetViews>
  <sheetFormatPr defaultColWidth="6.875" defaultRowHeight="12.75" customHeight="1"/>
  <cols>
    <col min="1" max="6" width="11.625" style="43" hidden="1" customWidth="1"/>
    <col min="7" max="12" width="19.625" style="43" customWidth="1"/>
    <col min="13" max="256" width="6.875" style="43"/>
    <col min="257" max="268" width="11.625" style="43" customWidth="1"/>
    <col min="269" max="512" width="6.875" style="43"/>
    <col min="513" max="524" width="11.625" style="43" customWidth="1"/>
    <col min="525" max="768" width="6.875" style="43"/>
    <col min="769" max="780" width="11.625" style="43" customWidth="1"/>
    <col min="781" max="1024" width="6.875" style="43"/>
    <col min="1025" max="1036" width="11.625" style="43" customWidth="1"/>
    <col min="1037" max="1280" width="6.875" style="43"/>
    <col min="1281" max="1292" width="11.625" style="43" customWidth="1"/>
    <col min="1293" max="1536" width="6.875" style="43"/>
    <col min="1537" max="1548" width="11.625" style="43" customWidth="1"/>
    <col min="1549" max="1792" width="6.875" style="43"/>
    <col min="1793" max="1804" width="11.625" style="43" customWidth="1"/>
    <col min="1805" max="2048" width="6.875" style="43"/>
    <col min="2049" max="2060" width="11.625" style="43" customWidth="1"/>
    <col min="2061" max="2304" width="6.875" style="43"/>
    <col min="2305" max="2316" width="11.625" style="43" customWidth="1"/>
    <col min="2317" max="2560" width="6.875" style="43"/>
    <col min="2561" max="2572" width="11.625" style="43" customWidth="1"/>
    <col min="2573" max="2816" width="6.875" style="43"/>
    <col min="2817" max="2828" width="11.625" style="43" customWidth="1"/>
    <col min="2829" max="3072" width="6.875" style="43"/>
    <col min="3073" max="3084" width="11.625" style="43" customWidth="1"/>
    <col min="3085" max="3328" width="6.875" style="43"/>
    <col min="3329" max="3340" width="11.625" style="43" customWidth="1"/>
    <col min="3341" max="3584" width="6.875" style="43"/>
    <col min="3585" max="3596" width="11.625" style="43" customWidth="1"/>
    <col min="3597" max="3840" width="6.875" style="43"/>
    <col min="3841" max="3852" width="11.625" style="43" customWidth="1"/>
    <col min="3853" max="4096" width="6.875" style="43"/>
    <col min="4097" max="4108" width="11.625" style="43" customWidth="1"/>
    <col min="4109" max="4352" width="6.875" style="43"/>
    <col min="4353" max="4364" width="11.625" style="43" customWidth="1"/>
    <col min="4365" max="4608" width="6.875" style="43"/>
    <col min="4609" max="4620" width="11.625" style="43" customWidth="1"/>
    <col min="4621" max="4864" width="6.875" style="43"/>
    <col min="4865" max="4876" width="11.625" style="43" customWidth="1"/>
    <col min="4877" max="5120" width="6.875" style="43"/>
    <col min="5121" max="5132" width="11.625" style="43" customWidth="1"/>
    <col min="5133" max="5376" width="6.875" style="43"/>
    <col min="5377" max="5388" width="11.625" style="43" customWidth="1"/>
    <col min="5389" max="5632" width="6.875" style="43"/>
    <col min="5633" max="5644" width="11.625" style="43" customWidth="1"/>
    <col min="5645" max="5888" width="6.875" style="43"/>
    <col min="5889" max="5900" width="11.625" style="43" customWidth="1"/>
    <col min="5901" max="6144" width="6.875" style="43"/>
    <col min="6145" max="6156" width="11.625" style="43" customWidth="1"/>
    <col min="6157" max="6400" width="6.875" style="43"/>
    <col min="6401" max="6412" width="11.625" style="43" customWidth="1"/>
    <col min="6413" max="6656" width="6.875" style="43"/>
    <col min="6657" max="6668" width="11.625" style="43" customWidth="1"/>
    <col min="6669" max="6912" width="6.875" style="43"/>
    <col min="6913" max="6924" width="11.625" style="43" customWidth="1"/>
    <col min="6925" max="7168" width="6.875" style="43"/>
    <col min="7169" max="7180" width="11.625" style="43" customWidth="1"/>
    <col min="7181" max="7424" width="6.875" style="43"/>
    <col min="7425" max="7436" width="11.625" style="43" customWidth="1"/>
    <col min="7437" max="7680" width="6.875" style="43"/>
    <col min="7681" max="7692" width="11.625" style="43" customWidth="1"/>
    <col min="7693" max="7936" width="6.875" style="43"/>
    <col min="7937" max="7948" width="11.625" style="43" customWidth="1"/>
    <col min="7949" max="8192" width="6.875" style="43"/>
    <col min="8193" max="8204" width="11.625" style="43" customWidth="1"/>
    <col min="8205" max="8448" width="6.875" style="43"/>
    <col min="8449" max="8460" width="11.625" style="43" customWidth="1"/>
    <col min="8461" max="8704" width="6.875" style="43"/>
    <col min="8705" max="8716" width="11.625" style="43" customWidth="1"/>
    <col min="8717" max="8960" width="6.875" style="43"/>
    <col min="8961" max="8972" width="11.625" style="43" customWidth="1"/>
    <col min="8973" max="9216" width="6.875" style="43"/>
    <col min="9217" max="9228" width="11.625" style="43" customWidth="1"/>
    <col min="9229" max="9472" width="6.875" style="43"/>
    <col min="9473" max="9484" width="11.625" style="43" customWidth="1"/>
    <col min="9485" max="9728" width="6.875" style="43"/>
    <col min="9729" max="9740" width="11.625" style="43" customWidth="1"/>
    <col min="9741" max="9984" width="6.875" style="43"/>
    <col min="9985" max="9996" width="11.625" style="43" customWidth="1"/>
    <col min="9997" max="10240" width="6.875" style="43"/>
    <col min="10241" max="10252" width="11.625" style="43" customWidth="1"/>
    <col min="10253" max="10496" width="6.875" style="43"/>
    <col min="10497" max="10508" width="11.625" style="43" customWidth="1"/>
    <col min="10509" max="10752" width="6.875" style="43"/>
    <col min="10753" max="10764" width="11.625" style="43" customWidth="1"/>
    <col min="10765" max="11008" width="6.875" style="43"/>
    <col min="11009" max="11020" width="11.625" style="43" customWidth="1"/>
    <col min="11021" max="11264" width="6.875" style="43"/>
    <col min="11265" max="11276" width="11.625" style="43" customWidth="1"/>
    <col min="11277" max="11520" width="6.875" style="43"/>
    <col min="11521" max="11532" width="11.625" style="43" customWidth="1"/>
    <col min="11533" max="11776" width="6.875" style="43"/>
    <col min="11777" max="11788" width="11.625" style="43" customWidth="1"/>
    <col min="11789" max="12032" width="6.875" style="43"/>
    <col min="12033" max="12044" width="11.625" style="43" customWidth="1"/>
    <col min="12045" max="12288" width="6.875" style="43"/>
    <col min="12289" max="12300" width="11.625" style="43" customWidth="1"/>
    <col min="12301" max="12544" width="6.875" style="43"/>
    <col min="12545" max="12556" width="11.625" style="43" customWidth="1"/>
    <col min="12557" max="12800" width="6.875" style="43"/>
    <col min="12801" max="12812" width="11.625" style="43" customWidth="1"/>
    <col min="12813" max="13056" width="6.875" style="43"/>
    <col min="13057" max="13068" width="11.625" style="43" customWidth="1"/>
    <col min="13069" max="13312" width="6.875" style="43"/>
    <col min="13313" max="13324" width="11.625" style="43" customWidth="1"/>
    <col min="13325" max="13568" width="6.875" style="43"/>
    <col min="13569" max="13580" width="11.625" style="43" customWidth="1"/>
    <col min="13581" max="13824" width="6.875" style="43"/>
    <col min="13825" max="13836" width="11.625" style="43" customWidth="1"/>
    <col min="13837" max="14080" width="6.875" style="43"/>
    <col min="14081" max="14092" width="11.625" style="43" customWidth="1"/>
    <col min="14093" max="14336" width="6.875" style="43"/>
    <col min="14337" max="14348" width="11.625" style="43" customWidth="1"/>
    <col min="14349" max="14592" width="6.875" style="43"/>
    <col min="14593" max="14604" width="11.625" style="43" customWidth="1"/>
    <col min="14605" max="14848" width="6.875" style="43"/>
    <col min="14849" max="14860" width="11.625" style="43" customWidth="1"/>
    <col min="14861" max="15104" width="6.875" style="43"/>
    <col min="15105" max="15116" width="11.625" style="43" customWidth="1"/>
    <col min="15117" max="15360" width="6.875" style="43"/>
    <col min="15361" max="15372" width="11.625" style="43" customWidth="1"/>
    <col min="15373" max="15616" width="6.875" style="43"/>
    <col min="15617" max="15628" width="11.625" style="43" customWidth="1"/>
    <col min="15629" max="15872" width="6.875" style="43"/>
    <col min="15873" max="15884" width="11.625" style="43" customWidth="1"/>
    <col min="15885" max="16128" width="6.875" style="43"/>
    <col min="16129" max="16140" width="11.625" style="43" customWidth="1"/>
    <col min="16141" max="16384" width="6.875" style="43"/>
  </cols>
  <sheetData>
    <row r="1" ht="20.1" customHeight="1" spans="1:12">
      <c r="A1" s="44" t="s">
        <v>503</v>
      </c>
      <c r="G1" s="118" t="s">
        <v>503</v>
      </c>
      <c r="L1" s="128"/>
    </row>
    <row r="2" ht="42" customHeight="1" spans="1:12">
      <c r="A2" s="105" t="s">
        <v>504</v>
      </c>
      <c r="B2" s="106"/>
      <c r="C2" s="106"/>
      <c r="D2" s="106"/>
      <c r="E2" s="106"/>
      <c r="F2" s="106"/>
      <c r="G2" s="105" t="s">
        <v>505</v>
      </c>
      <c r="H2" s="106"/>
      <c r="I2" s="106"/>
      <c r="J2" s="106"/>
      <c r="K2" s="106"/>
      <c r="L2" s="106"/>
    </row>
    <row r="3" ht="20.1" customHeight="1" spans="1:12">
      <c r="A3" s="119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ht="20.1" customHeight="1" spans="1:1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53" t="s">
        <v>313</v>
      </c>
    </row>
    <row r="5" ht="28.5" customHeight="1" spans="1:12">
      <c r="A5" s="67" t="s">
        <v>506</v>
      </c>
      <c r="B5" s="67"/>
      <c r="C5" s="67"/>
      <c r="D5" s="67"/>
      <c r="E5" s="67"/>
      <c r="F5" s="110"/>
      <c r="G5" s="67" t="s">
        <v>336</v>
      </c>
      <c r="H5" s="67"/>
      <c r="I5" s="67"/>
      <c r="J5" s="67"/>
      <c r="K5" s="67"/>
      <c r="L5" s="67"/>
    </row>
    <row r="6" ht="28.5" customHeight="1" spans="1:12">
      <c r="A6" s="85" t="s">
        <v>318</v>
      </c>
      <c r="B6" s="121" t="s">
        <v>507</v>
      </c>
      <c r="C6" s="85" t="s">
        <v>508</v>
      </c>
      <c r="D6" s="85"/>
      <c r="E6" s="85"/>
      <c r="F6" s="122" t="s">
        <v>509</v>
      </c>
      <c r="G6" s="67" t="s">
        <v>318</v>
      </c>
      <c r="H6" s="38" t="s">
        <v>507</v>
      </c>
      <c r="I6" s="67" t="s">
        <v>508</v>
      </c>
      <c r="J6" s="67"/>
      <c r="K6" s="67"/>
      <c r="L6" s="67" t="s">
        <v>509</v>
      </c>
    </row>
    <row r="7" ht="28.5" customHeight="1" spans="1:12">
      <c r="A7" s="111"/>
      <c r="B7" s="54"/>
      <c r="C7" s="112" t="s">
        <v>339</v>
      </c>
      <c r="D7" s="123" t="s">
        <v>510</v>
      </c>
      <c r="E7" s="123" t="s">
        <v>511</v>
      </c>
      <c r="F7" s="111"/>
      <c r="G7" s="67"/>
      <c r="H7" s="38"/>
      <c r="I7" s="67" t="s">
        <v>339</v>
      </c>
      <c r="J7" s="38" t="s">
        <v>510</v>
      </c>
      <c r="K7" s="38" t="s">
        <v>511</v>
      </c>
      <c r="L7" s="67"/>
    </row>
    <row r="8" ht="28.5" customHeight="1" spans="1:12">
      <c r="A8" s="124"/>
      <c r="B8" s="124"/>
      <c r="C8" s="124"/>
      <c r="D8" s="124"/>
      <c r="E8" s="124"/>
      <c r="F8" s="125"/>
      <c r="G8" s="126">
        <f>SUM(K8:L8)</f>
        <v>2919200</v>
      </c>
      <c r="H8" s="127" t="s">
        <v>488</v>
      </c>
      <c r="I8" s="126">
        <v>219200</v>
      </c>
      <c r="J8" s="127" t="s">
        <v>488</v>
      </c>
      <c r="K8" s="126">
        <v>219200</v>
      </c>
      <c r="L8" s="126">
        <v>2700000</v>
      </c>
    </row>
    <row r="9" ht="22.5" customHeight="1" spans="2:12">
      <c r="B9" s="45"/>
      <c r="G9" s="45"/>
      <c r="H9" s="45"/>
      <c r="I9" s="45"/>
      <c r="J9" s="45"/>
      <c r="K9" s="45"/>
      <c r="L9" s="45"/>
    </row>
    <row r="10" customHeight="1" spans="7:12">
      <c r="G10" s="45"/>
      <c r="H10" s="45"/>
      <c r="I10" s="45"/>
      <c r="J10" s="45"/>
      <c r="K10" s="45"/>
      <c r="L10" s="45"/>
    </row>
    <row r="11" customHeight="1" spans="7:12">
      <c r="G11" s="45"/>
      <c r="H11" s="45"/>
      <c r="I11" s="45"/>
      <c r="J11" s="45"/>
      <c r="K11" s="45"/>
      <c r="L11" s="45"/>
    </row>
    <row r="12" customHeight="1" spans="7:12">
      <c r="G12" s="45"/>
      <c r="H12" s="45"/>
      <c r="I12" s="45"/>
      <c r="L12" s="45"/>
    </row>
    <row r="13" customHeight="1" spans="6:11">
      <c r="F13" s="45"/>
      <c r="G13" s="45"/>
      <c r="H13" s="45"/>
      <c r="I13" s="45"/>
      <c r="J13" s="45"/>
      <c r="K13" s="45"/>
    </row>
    <row r="14" customHeight="1" spans="4:9">
      <c r="D14" s="45"/>
      <c r="G14" s="45"/>
      <c r="H14" s="45"/>
      <c r="I14" s="45"/>
    </row>
    <row r="15" customHeight="1" spans="10:10">
      <c r="J15" s="45"/>
    </row>
    <row r="16" customHeight="1" spans="11:12">
      <c r="K16" s="45"/>
      <c r="L16" s="45"/>
    </row>
    <row r="20" customHeight="1" spans="8:8">
      <c r="H20" s="4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9" sqref="C19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4" t="s">
        <v>512</v>
      </c>
      <c r="E1" s="79"/>
    </row>
    <row r="2" ht="42.75" customHeight="1" spans="1:5">
      <c r="A2" s="105" t="s">
        <v>513</v>
      </c>
      <c r="B2" s="106"/>
      <c r="C2" s="106"/>
      <c r="D2" s="106"/>
      <c r="E2" s="106"/>
    </row>
    <row r="3" ht="20.1" customHeight="1" spans="1:5">
      <c r="A3" s="106"/>
      <c r="B3" s="106"/>
      <c r="C3" s="106"/>
      <c r="D3" s="106"/>
      <c r="E3" s="106"/>
    </row>
    <row r="4" ht="20.1" customHeight="1" spans="1:5">
      <c r="A4" s="107"/>
      <c r="B4" s="108"/>
      <c r="C4" s="108"/>
      <c r="D4" s="108"/>
      <c r="E4" s="109" t="s">
        <v>313</v>
      </c>
    </row>
    <row r="5" ht="20.1" customHeight="1" spans="1:5">
      <c r="A5" s="67" t="s">
        <v>337</v>
      </c>
      <c r="B5" s="110" t="s">
        <v>338</v>
      </c>
      <c r="C5" s="67" t="s">
        <v>514</v>
      </c>
      <c r="D5" s="67"/>
      <c r="E5" s="67"/>
    </row>
    <row r="6" ht="20.1" customHeight="1" spans="1:5">
      <c r="A6" s="111"/>
      <c r="B6" s="111"/>
      <c r="C6" s="112" t="s">
        <v>318</v>
      </c>
      <c r="D6" s="112" t="s">
        <v>325</v>
      </c>
      <c r="E6" s="112" t="s">
        <v>327</v>
      </c>
    </row>
    <row r="7" ht="20.1" customHeight="1" spans="1:5">
      <c r="A7" s="113"/>
      <c r="B7" s="114"/>
      <c r="C7" s="115"/>
      <c r="D7" s="116"/>
      <c r="E7" s="59"/>
    </row>
    <row r="8" ht="20.25" customHeight="1" spans="1:5">
      <c r="A8" s="117" t="s">
        <v>515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E13" sqref="E13"/>
    </sheetView>
  </sheetViews>
  <sheetFormatPr defaultColWidth="6.875" defaultRowHeight="20.1" customHeight="1"/>
  <cols>
    <col min="1" max="4" width="34.5" style="43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4" t="s">
        <v>516</v>
      </c>
      <c r="B1" s="77"/>
      <c r="C1" s="78"/>
      <c r="D1" s="79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ht="38.25" customHeight="1" spans="1:251">
      <c r="A2" s="80" t="s">
        <v>517</v>
      </c>
      <c r="B2" s="81"/>
      <c r="C2" s="82"/>
      <c r="D2" s="81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ht="12.75" customHeight="1" spans="1:251">
      <c r="A3" s="81"/>
      <c r="B3" s="81"/>
      <c r="C3" s="82"/>
      <c r="D3" s="8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customHeight="1" spans="1:251">
      <c r="A4" s="52"/>
      <c r="B4" s="83"/>
      <c r="C4" s="84"/>
      <c r="D4" s="53" t="s">
        <v>313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ht="23.25" customHeight="1" spans="1:251">
      <c r="A5" s="67" t="s">
        <v>314</v>
      </c>
      <c r="B5" s="67"/>
      <c r="C5" s="67" t="s">
        <v>315</v>
      </c>
      <c r="D5" s="67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ht="24" customHeight="1" spans="1:251">
      <c r="A6" s="85" t="s">
        <v>316</v>
      </c>
      <c r="B6" s="85" t="s">
        <v>317</v>
      </c>
      <c r="C6" s="85" t="s">
        <v>316</v>
      </c>
      <c r="D6" s="85" t="s">
        <v>317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customHeight="1" spans="1:251">
      <c r="A7" s="86" t="s">
        <v>518</v>
      </c>
      <c r="B7" s="73">
        <v>196668480</v>
      </c>
      <c r="C7" s="87" t="s">
        <v>519</v>
      </c>
      <c r="D7" s="73">
        <v>211753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customHeight="1" spans="1:251">
      <c r="A8" s="88" t="s">
        <v>520</v>
      </c>
      <c r="B8" s="73"/>
      <c r="C8" s="89" t="s">
        <v>521</v>
      </c>
      <c r="D8" s="73">
        <v>48889096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customHeight="1" spans="1:251">
      <c r="A9" s="90" t="s">
        <v>522</v>
      </c>
      <c r="B9" s="73"/>
      <c r="C9" s="89" t="s">
        <v>523</v>
      </c>
      <c r="D9" s="73">
        <v>907317416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customHeight="1" spans="1:251">
      <c r="A10" s="88" t="s">
        <v>524</v>
      </c>
      <c r="B10" s="73">
        <v>763020083</v>
      </c>
      <c r="C10" s="89" t="s">
        <v>525</v>
      </c>
      <c r="D10" s="73">
        <v>3270298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customHeight="1" spans="1:251">
      <c r="A11" s="88" t="s">
        <v>526</v>
      </c>
      <c r="B11" s="73"/>
      <c r="C11" s="89"/>
      <c r="D11" s="91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customHeight="1" spans="1:251">
      <c r="A12" s="88" t="s">
        <v>527</v>
      </c>
      <c r="B12" s="59"/>
      <c r="C12" s="89"/>
      <c r="D12" s="91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customHeight="1" spans="1:251">
      <c r="A13" s="92"/>
      <c r="B13" s="40"/>
      <c r="C13" s="93"/>
      <c r="D13" s="94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customHeight="1" spans="1:251">
      <c r="A14" s="95" t="s">
        <v>528</v>
      </c>
      <c r="B14" s="72">
        <f>SUM(B7:B12)</f>
        <v>959688563</v>
      </c>
      <c r="C14" s="96" t="s">
        <v>529</v>
      </c>
      <c r="D14" s="94">
        <f>SUM(D7:D13)</f>
        <v>959688563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customHeight="1" spans="1:251">
      <c r="A15" s="88" t="s">
        <v>530</v>
      </c>
      <c r="B15" s="72"/>
      <c r="C15" s="89" t="s">
        <v>531</v>
      </c>
      <c r="D15" s="94">
        <f>B17-D14</f>
        <v>0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customHeight="1" spans="1:251">
      <c r="A16" s="88" t="s">
        <v>532</v>
      </c>
      <c r="B16" s="59"/>
      <c r="C16" s="89"/>
      <c r="D16" s="94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customHeight="1" spans="1:251">
      <c r="A17" s="97" t="s">
        <v>533</v>
      </c>
      <c r="B17" s="72">
        <v>959688563</v>
      </c>
      <c r="C17" s="93" t="s">
        <v>534</v>
      </c>
      <c r="D17" s="94">
        <f>D14+D15</f>
        <v>959688563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</row>
    <row r="18" customHeight="1" spans="1:251">
      <c r="A18" s="98"/>
      <c r="B18" s="40"/>
      <c r="C18" s="99"/>
      <c r="D18" s="100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</row>
    <row r="19" customHeight="1" spans="1:251">
      <c r="A19" s="98"/>
      <c r="B19" s="40"/>
      <c r="C19" s="89"/>
      <c r="D19" s="100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</row>
    <row r="20" customHeight="1" spans="1:251">
      <c r="A20" s="98"/>
      <c r="B20" s="40"/>
      <c r="C20" s="99"/>
      <c r="D20" s="100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</row>
    <row r="21" customHeight="1" spans="1:251">
      <c r="A21" s="98"/>
      <c r="B21" s="40"/>
      <c r="C21" s="99"/>
      <c r="D21" s="100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</row>
    <row r="22" customHeight="1" spans="1:251">
      <c r="A22" s="101"/>
      <c r="B22" s="40"/>
      <c r="C22" s="99"/>
      <c r="D22" s="100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</row>
    <row r="23" customHeight="1" spans="1:251">
      <c r="A23" s="101"/>
      <c r="B23" s="40"/>
      <c r="C23" s="99"/>
      <c r="D23" s="100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</row>
    <row r="24" customHeight="1" spans="1:251">
      <c r="A24" s="101"/>
      <c r="B24" s="40"/>
      <c r="C24" s="93"/>
      <c r="D24" s="102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  <c r="IP24" s="104"/>
      <c r="IQ24" s="104"/>
    </row>
    <row r="25" customHeight="1" spans="1:251">
      <c r="A25" s="95" t="s">
        <v>528</v>
      </c>
      <c r="B25" s="72">
        <f>SUM(B7:B17)</f>
        <v>2879065689</v>
      </c>
      <c r="C25" s="103" t="s">
        <v>529</v>
      </c>
      <c r="D25" s="102"/>
      <c r="F25" s="45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  <c r="IP25" s="104"/>
      <c r="IQ25" s="104"/>
    </row>
    <row r="26" customHeight="1" spans="1:251">
      <c r="A26" s="88" t="s">
        <v>530</v>
      </c>
      <c r="B26" s="72"/>
      <c r="C26" s="99" t="s">
        <v>531</v>
      </c>
      <c r="D26" s="102"/>
      <c r="E26" s="45"/>
      <c r="F26" s="45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4"/>
      <c r="IP26" s="104"/>
      <c r="IQ26" s="104"/>
    </row>
    <row r="27" customHeight="1" spans="1:251">
      <c r="A27" s="88" t="s">
        <v>532</v>
      </c>
      <c r="B27" s="59"/>
      <c r="C27" s="89"/>
      <c r="D27" s="102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4"/>
      <c r="IP27" s="104"/>
      <c r="IQ27" s="104"/>
    </row>
    <row r="28" customHeight="1" spans="1:5">
      <c r="A28" s="97" t="s">
        <v>533</v>
      </c>
      <c r="B28" s="73"/>
      <c r="C28" s="93" t="s">
        <v>534</v>
      </c>
      <c r="D28" s="102">
        <f>D25+D26</f>
        <v>0</v>
      </c>
      <c r="E28" s="45"/>
    </row>
    <row r="35" customHeight="1" spans="3:3">
      <c r="C35" s="4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workbookViewId="0">
      <selection activeCell="I3" sqref="I3"/>
    </sheetView>
  </sheetViews>
  <sheetFormatPr defaultColWidth="6.875" defaultRowHeight="12.75" customHeight="1"/>
  <cols>
    <col min="1" max="1" width="9.25" style="43" customWidth="1"/>
    <col min="2" max="2" width="38.25" style="43" customWidth="1"/>
    <col min="3" max="3" width="16.125" style="43" customWidth="1"/>
    <col min="4" max="4" width="17.5" style="43" customWidth="1"/>
    <col min="5" max="5" width="18.625" style="43" customWidth="1"/>
    <col min="6" max="9" width="12.625" style="43" customWidth="1"/>
    <col min="10" max="10" width="17.5" style="43" customWidth="1"/>
    <col min="11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4" t="s">
        <v>535</v>
      </c>
      <c r="L1" s="74"/>
    </row>
    <row r="2" ht="43.5" customHeight="1" spans="1:12">
      <c r="A2" s="64" t="s">
        <v>536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20.1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ht="20.1" customHeight="1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75" t="s">
        <v>313</v>
      </c>
    </row>
    <row r="5" ht="24" customHeight="1" spans="1:12">
      <c r="A5" s="67" t="s">
        <v>537</v>
      </c>
      <c r="B5" s="67"/>
      <c r="C5" s="68" t="s">
        <v>318</v>
      </c>
      <c r="D5" s="38" t="s">
        <v>532</v>
      </c>
      <c r="E5" s="38" t="s">
        <v>518</v>
      </c>
      <c r="F5" s="38" t="s">
        <v>520</v>
      </c>
      <c r="G5" s="38" t="s">
        <v>522</v>
      </c>
      <c r="H5" s="69" t="s">
        <v>524</v>
      </c>
      <c r="I5" s="68"/>
      <c r="J5" s="38" t="s">
        <v>526</v>
      </c>
      <c r="K5" s="38" t="s">
        <v>527</v>
      </c>
      <c r="L5" s="76" t="s">
        <v>530</v>
      </c>
    </row>
    <row r="6" ht="42" customHeight="1" spans="1:12">
      <c r="A6" s="70" t="s">
        <v>337</v>
      </c>
      <c r="B6" s="71" t="s">
        <v>338</v>
      </c>
      <c r="C6" s="54"/>
      <c r="D6" s="54"/>
      <c r="E6" s="54"/>
      <c r="F6" s="54"/>
      <c r="G6" s="54"/>
      <c r="H6" s="54" t="s">
        <v>538</v>
      </c>
      <c r="I6" s="54" t="s">
        <v>539</v>
      </c>
      <c r="J6" s="54"/>
      <c r="K6" s="54"/>
      <c r="L6" s="54"/>
    </row>
    <row r="7" ht="20.1" customHeight="1" spans="1:12">
      <c r="A7" s="55"/>
      <c r="B7" s="56" t="s">
        <v>340</v>
      </c>
      <c r="C7" s="72">
        <v>959688563</v>
      </c>
      <c r="D7" s="40"/>
      <c r="E7" s="40">
        <v>196668480</v>
      </c>
      <c r="F7" s="40"/>
      <c r="G7" s="40"/>
      <c r="H7" s="40"/>
      <c r="I7" s="40"/>
      <c r="J7" s="40">
        <v>763020083</v>
      </c>
      <c r="K7" s="40"/>
      <c r="L7" s="59"/>
    </row>
    <row r="8" ht="21" customHeight="1" spans="1:12">
      <c r="A8" s="60" t="s">
        <v>341</v>
      </c>
      <c r="B8" s="61" t="s">
        <v>342</v>
      </c>
      <c r="C8" s="40">
        <v>211753</v>
      </c>
      <c r="D8" s="40"/>
      <c r="E8" s="40">
        <v>211753</v>
      </c>
      <c r="F8" s="40"/>
      <c r="G8" s="40"/>
      <c r="H8" s="40"/>
      <c r="I8" s="40"/>
      <c r="J8" s="40"/>
      <c r="K8" s="40"/>
      <c r="L8" s="62"/>
    </row>
    <row r="9" ht="21" customHeight="1" spans="1:12">
      <c r="A9" s="60" t="s">
        <v>343</v>
      </c>
      <c r="B9" s="61" t="s">
        <v>344</v>
      </c>
      <c r="C9" s="73">
        <v>211753</v>
      </c>
      <c r="D9" s="73"/>
      <c r="E9" s="73">
        <v>211753</v>
      </c>
      <c r="F9" s="73"/>
      <c r="G9" s="73"/>
      <c r="H9" s="73"/>
      <c r="I9" s="73"/>
      <c r="J9" s="73"/>
      <c r="K9" s="73"/>
      <c r="L9" s="62"/>
    </row>
    <row r="10" customHeight="1" spans="1:12">
      <c r="A10" s="60" t="s">
        <v>345</v>
      </c>
      <c r="B10" s="61" t="s">
        <v>346</v>
      </c>
      <c r="C10" s="73">
        <v>211753</v>
      </c>
      <c r="D10" s="73"/>
      <c r="E10" s="73">
        <v>211753</v>
      </c>
      <c r="F10" s="73"/>
      <c r="G10" s="73"/>
      <c r="H10" s="73"/>
      <c r="I10" s="73"/>
      <c r="J10" s="73"/>
      <c r="K10" s="73"/>
      <c r="L10" s="62"/>
    </row>
    <row r="11" customHeight="1" spans="1:12">
      <c r="A11" s="60" t="s">
        <v>347</v>
      </c>
      <c r="B11" s="61" t="s">
        <v>348</v>
      </c>
      <c r="C11" s="73">
        <v>48889096</v>
      </c>
      <c r="D11" s="73"/>
      <c r="E11" s="73">
        <v>48889096</v>
      </c>
      <c r="F11" s="73"/>
      <c r="G11" s="73"/>
      <c r="H11" s="73"/>
      <c r="I11" s="73"/>
      <c r="J11" s="73"/>
      <c r="K11" s="73"/>
      <c r="L11" s="62"/>
    </row>
    <row r="12" customHeight="1" spans="1:12">
      <c r="A12" s="60" t="s">
        <v>349</v>
      </c>
      <c r="B12" s="61" t="s">
        <v>350</v>
      </c>
      <c r="C12" s="73">
        <v>48889096</v>
      </c>
      <c r="D12" s="73"/>
      <c r="E12" s="73">
        <v>48889096</v>
      </c>
      <c r="F12" s="73"/>
      <c r="G12" s="73"/>
      <c r="H12" s="73"/>
      <c r="I12" s="73"/>
      <c r="J12" s="73"/>
      <c r="K12" s="73"/>
      <c r="L12" s="62"/>
    </row>
    <row r="13" customHeight="1" spans="1:12">
      <c r="A13" s="60" t="s">
        <v>351</v>
      </c>
      <c r="B13" s="61" t="s">
        <v>352</v>
      </c>
      <c r="C13" s="73">
        <v>272955</v>
      </c>
      <c r="D13" s="73"/>
      <c r="E13" s="73">
        <v>272955</v>
      </c>
      <c r="F13" s="73"/>
      <c r="G13" s="73"/>
      <c r="H13" s="73"/>
      <c r="I13" s="73"/>
      <c r="J13" s="73"/>
      <c r="K13" s="73"/>
      <c r="L13" s="62"/>
    </row>
    <row r="14" customHeight="1" spans="1:12">
      <c r="A14" s="60" t="s">
        <v>353</v>
      </c>
      <c r="B14" s="61" t="s">
        <v>354</v>
      </c>
      <c r="C14" s="73">
        <v>17884892</v>
      </c>
      <c r="D14" s="73"/>
      <c r="E14" s="73">
        <v>17884892</v>
      </c>
      <c r="F14" s="73"/>
      <c r="G14" s="73"/>
      <c r="H14" s="73"/>
      <c r="I14" s="73"/>
      <c r="J14" s="73"/>
      <c r="K14" s="73"/>
      <c r="L14" s="63"/>
    </row>
    <row r="15" customHeight="1" spans="1:12">
      <c r="A15" s="60" t="s">
        <v>355</v>
      </c>
      <c r="B15" s="61" t="s">
        <v>356</v>
      </c>
      <c r="C15" s="73">
        <v>8942449</v>
      </c>
      <c r="D15" s="73"/>
      <c r="E15" s="73">
        <v>8942449</v>
      </c>
      <c r="F15" s="73"/>
      <c r="G15" s="73"/>
      <c r="H15" s="73"/>
      <c r="I15" s="73"/>
      <c r="J15" s="73"/>
      <c r="K15" s="73"/>
      <c r="L15" s="62"/>
    </row>
    <row r="16" customHeight="1" spans="1:12">
      <c r="A16" s="60" t="s">
        <v>357</v>
      </c>
      <c r="B16" s="61" t="s">
        <v>358</v>
      </c>
      <c r="C16" s="73">
        <v>21788800</v>
      </c>
      <c r="D16" s="73"/>
      <c r="E16" s="73">
        <v>21788800</v>
      </c>
      <c r="F16" s="73"/>
      <c r="G16" s="73"/>
      <c r="H16" s="73"/>
      <c r="I16" s="73"/>
      <c r="J16" s="73"/>
      <c r="K16" s="73"/>
      <c r="L16" s="63"/>
    </row>
    <row r="17" customHeight="1" spans="1:12">
      <c r="A17" s="60" t="s">
        <v>359</v>
      </c>
      <c r="B17" s="61" t="s">
        <v>360</v>
      </c>
      <c r="C17" s="73">
        <v>907317416</v>
      </c>
      <c r="D17" s="73"/>
      <c r="E17" s="73">
        <v>144297333</v>
      </c>
      <c r="F17" s="73"/>
      <c r="G17" s="73"/>
      <c r="H17" s="73"/>
      <c r="I17" s="73"/>
      <c r="J17" s="73">
        <v>763020083</v>
      </c>
      <c r="K17" s="73"/>
      <c r="L17" s="63"/>
    </row>
    <row r="18" customHeight="1" spans="1:12">
      <c r="A18" s="60" t="s">
        <v>361</v>
      </c>
      <c r="B18" s="61" t="s">
        <v>362</v>
      </c>
      <c r="C18" s="73">
        <v>17012448</v>
      </c>
      <c r="D18" s="73"/>
      <c r="E18" s="73">
        <v>17012448</v>
      </c>
      <c r="F18" s="73"/>
      <c r="G18" s="73"/>
      <c r="H18" s="73"/>
      <c r="I18" s="73"/>
      <c r="J18" s="73"/>
      <c r="K18" s="73"/>
      <c r="L18" s="63"/>
    </row>
    <row r="19" customHeight="1" spans="1:12">
      <c r="A19" s="60" t="s">
        <v>363</v>
      </c>
      <c r="B19" s="61" t="s">
        <v>364</v>
      </c>
      <c r="C19" s="73">
        <v>8518883</v>
      </c>
      <c r="D19" s="73"/>
      <c r="E19" s="73">
        <v>8518883</v>
      </c>
      <c r="F19" s="73"/>
      <c r="G19" s="73"/>
      <c r="H19" s="73"/>
      <c r="I19" s="73"/>
      <c r="J19" s="73"/>
      <c r="K19" s="73"/>
      <c r="L19" s="63"/>
    </row>
    <row r="20" customHeight="1" spans="1:12">
      <c r="A20" s="60" t="s">
        <v>365</v>
      </c>
      <c r="B20" s="61" t="s">
        <v>366</v>
      </c>
      <c r="C20" s="73">
        <v>52600</v>
      </c>
      <c r="D20" s="73"/>
      <c r="E20" s="73">
        <v>52600</v>
      </c>
      <c r="F20" s="73"/>
      <c r="G20" s="73"/>
      <c r="H20" s="73"/>
      <c r="I20" s="73"/>
      <c r="J20" s="73"/>
      <c r="K20" s="73"/>
      <c r="L20" s="63"/>
    </row>
    <row r="21" customHeight="1" spans="1:12">
      <c r="A21" s="60" t="s">
        <v>367</v>
      </c>
      <c r="B21" s="61" t="s">
        <v>368</v>
      </c>
      <c r="C21" s="73">
        <v>8440965</v>
      </c>
      <c r="D21" s="73"/>
      <c r="E21" s="73">
        <v>8440965</v>
      </c>
      <c r="F21" s="73"/>
      <c r="G21" s="73"/>
      <c r="H21" s="73"/>
      <c r="I21" s="73"/>
      <c r="J21" s="73"/>
      <c r="K21" s="73"/>
      <c r="L21" s="63"/>
    </row>
    <row r="22" customHeight="1" spans="1:12">
      <c r="A22" s="60" t="s">
        <v>369</v>
      </c>
      <c r="B22" s="61" t="s">
        <v>370</v>
      </c>
      <c r="C22" s="73">
        <v>677469515</v>
      </c>
      <c r="D22" s="73"/>
      <c r="E22" s="73">
        <v>6598231</v>
      </c>
      <c r="F22" s="73"/>
      <c r="G22" s="73"/>
      <c r="H22" s="73"/>
      <c r="I22" s="73"/>
      <c r="J22" s="73">
        <v>670871284</v>
      </c>
      <c r="K22" s="73"/>
      <c r="L22" s="63"/>
    </row>
    <row r="23" customHeight="1" spans="1:12">
      <c r="A23" s="60" t="s">
        <v>371</v>
      </c>
      <c r="B23" s="61" t="s">
        <v>372</v>
      </c>
      <c r="C23" s="73">
        <v>526435084</v>
      </c>
      <c r="D23" s="73"/>
      <c r="E23" s="73">
        <v>263800</v>
      </c>
      <c r="F23" s="73"/>
      <c r="G23" s="73"/>
      <c r="H23" s="73"/>
      <c r="I23" s="73"/>
      <c r="J23" s="73">
        <v>526171284</v>
      </c>
      <c r="K23" s="73"/>
      <c r="L23" s="63"/>
    </row>
    <row r="24" customHeight="1" spans="1:12">
      <c r="A24" s="60" t="s">
        <v>373</v>
      </c>
      <c r="B24" s="61" t="s">
        <v>374</v>
      </c>
      <c r="C24" s="73">
        <v>151034431</v>
      </c>
      <c r="D24" s="73"/>
      <c r="E24" s="73">
        <v>6334431</v>
      </c>
      <c r="F24" s="73"/>
      <c r="G24" s="73"/>
      <c r="H24" s="73"/>
      <c r="I24" s="73"/>
      <c r="J24" s="73">
        <v>144700000</v>
      </c>
      <c r="K24" s="73"/>
      <c r="L24" s="63"/>
    </row>
    <row r="25" customHeight="1" spans="1:12">
      <c r="A25" s="60" t="s">
        <v>375</v>
      </c>
      <c r="B25" s="61" t="s">
        <v>376</v>
      </c>
      <c r="C25" s="73">
        <v>178459252</v>
      </c>
      <c r="D25" s="73"/>
      <c r="E25" s="73">
        <v>93460453</v>
      </c>
      <c r="F25" s="73"/>
      <c r="G25" s="73"/>
      <c r="H25" s="73"/>
      <c r="I25" s="73"/>
      <c r="J25" s="73">
        <v>84998799</v>
      </c>
      <c r="K25" s="73"/>
      <c r="L25" s="63"/>
    </row>
    <row r="26" customHeight="1" spans="1:12">
      <c r="A26" s="60" t="s">
        <v>377</v>
      </c>
      <c r="B26" s="61" t="s">
        <v>378</v>
      </c>
      <c r="C26" s="73">
        <v>10805693</v>
      </c>
      <c r="D26" s="73"/>
      <c r="E26" s="73">
        <v>9882951</v>
      </c>
      <c r="F26" s="73"/>
      <c r="G26" s="73"/>
      <c r="H26" s="73"/>
      <c r="I26" s="73"/>
      <c r="J26" s="73">
        <v>922742</v>
      </c>
      <c r="K26" s="73"/>
      <c r="L26" s="63"/>
    </row>
    <row r="27" customHeight="1" spans="1:12">
      <c r="A27" s="60" t="s">
        <v>379</v>
      </c>
      <c r="B27" s="61" t="s">
        <v>380</v>
      </c>
      <c r="C27" s="73">
        <v>167653559</v>
      </c>
      <c r="D27" s="73"/>
      <c r="E27" s="73">
        <v>83577502</v>
      </c>
      <c r="F27" s="73"/>
      <c r="G27" s="73"/>
      <c r="H27" s="73"/>
      <c r="I27" s="73"/>
      <c r="J27" s="73">
        <v>84076057</v>
      </c>
      <c r="K27" s="73"/>
      <c r="L27" s="63"/>
    </row>
    <row r="28" customHeight="1" spans="1:12">
      <c r="A28" s="60" t="s">
        <v>381</v>
      </c>
      <c r="B28" s="61" t="s">
        <v>382</v>
      </c>
      <c r="C28" s="73">
        <v>30987075</v>
      </c>
      <c r="D28" s="73"/>
      <c r="E28" s="73">
        <v>23837075</v>
      </c>
      <c r="F28" s="73"/>
      <c r="G28" s="73"/>
      <c r="H28" s="73"/>
      <c r="I28" s="73"/>
      <c r="J28" s="73">
        <v>7150000</v>
      </c>
      <c r="K28" s="73"/>
      <c r="L28" s="63"/>
    </row>
    <row r="29" customHeight="1" spans="1:12">
      <c r="A29" s="60" t="s">
        <v>383</v>
      </c>
      <c r="B29" s="61" t="s">
        <v>384</v>
      </c>
      <c r="C29" s="73">
        <v>11126846</v>
      </c>
      <c r="D29" s="73"/>
      <c r="E29" s="73">
        <v>11126846</v>
      </c>
      <c r="F29" s="73"/>
      <c r="G29" s="73"/>
      <c r="H29" s="73"/>
      <c r="I29" s="73"/>
      <c r="J29" s="73" t="s">
        <v>488</v>
      </c>
      <c r="K29" s="73"/>
      <c r="L29" s="63"/>
    </row>
    <row r="30" customHeight="1" spans="1:12">
      <c r="A30" s="60" t="s">
        <v>385</v>
      </c>
      <c r="B30" s="61" t="s">
        <v>386</v>
      </c>
      <c r="C30" s="73">
        <v>19612229</v>
      </c>
      <c r="D30" s="73"/>
      <c r="E30" s="73">
        <v>12462229</v>
      </c>
      <c r="F30" s="73"/>
      <c r="G30" s="73"/>
      <c r="H30" s="73"/>
      <c r="I30" s="73"/>
      <c r="J30" s="73">
        <v>7150000</v>
      </c>
      <c r="K30" s="73"/>
      <c r="L30" s="63"/>
    </row>
    <row r="31" customHeight="1" spans="1:12">
      <c r="A31" s="60" t="s">
        <v>387</v>
      </c>
      <c r="B31" s="61" t="s">
        <v>388</v>
      </c>
      <c r="C31" s="73">
        <v>228000</v>
      </c>
      <c r="D31" s="73"/>
      <c r="E31" s="73">
        <v>228000</v>
      </c>
      <c r="F31" s="73"/>
      <c r="G31" s="73"/>
      <c r="H31" s="73"/>
      <c r="I31" s="73"/>
      <c r="J31" s="73"/>
      <c r="K31" s="73"/>
      <c r="L31" s="63"/>
    </row>
    <row r="32" customHeight="1" spans="1:12">
      <c r="A32" s="60" t="s">
        <v>389</v>
      </c>
      <c r="B32" s="61" t="s">
        <v>390</v>
      </c>
      <c r="C32" s="73">
        <v>20000</v>
      </c>
      <c r="D32" s="73"/>
      <c r="E32" s="73">
        <v>20000</v>
      </c>
      <c r="F32" s="73"/>
      <c r="G32" s="73"/>
      <c r="H32" s="73"/>
      <c r="I32" s="73"/>
      <c r="J32" s="73"/>
      <c r="K32" s="73"/>
      <c r="L32" s="63"/>
    </row>
    <row r="33" customHeight="1" spans="1:12">
      <c r="A33" s="60" t="s">
        <v>391</v>
      </c>
      <c r="B33" s="61" t="s">
        <v>392</v>
      </c>
      <c r="C33" s="73">
        <v>2316464</v>
      </c>
      <c r="D33" s="73"/>
      <c r="E33" s="73">
        <v>2316464</v>
      </c>
      <c r="F33" s="73"/>
      <c r="G33" s="73"/>
      <c r="H33" s="73"/>
      <c r="I33" s="73"/>
      <c r="J33" s="73"/>
      <c r="K33" s="73"/>
      <c r="L33" s="63"/>
    </row>
    <row r="34" customHeight="1" spans="1:12">
      <c r="A34" s="60" t="s">
        <v>393</v>
      </c>
      <c r="B34" s="61" t="s">
        <v>394</v>
      </c>
      <c r="C34" s="73">
        <v>322834</v>
      </c>
      <c r="D34" s="73"/>
      <c r="E34" s="73">
        <v>322834</v>
      </c>
      <c r="F34" s="73"/>
      <c r="G34" s="73"/>
      <c r="H34" s="73"/>
      <c r="I34" s="73"/>
      <c r="J34" s="73"/>
      <c r="K34" s="73"/>
      <c r="L34" s="63"/>
    </row>
    <row r="35" customHeight="1" spans="1:12">
      <c r="A35" s="60" t="s">
        <v>395</v>
      </c>
      <c r="B35" s="61" t="s">
        <v>396</v>
      </c>
      <c r="C35" s="73">
        <v>1993630</v>
      </c>
      <c r="D35" s="73"/>
      <c r="E35" s="73">
        <v>1993630</v>
      </c>
      <c r="F35" s="73"/>
      <c r="G35" s="73"/>
      <c r="H35" s="73"/>
      <c r="I35" s="73"/>
      <c r="J35" s="73"/>
      <c r="K35" s="73"/>
      <c r="L35" s="63"/>
    </row>
    <row r="36" customHeight="1" spans="1:12">
      <c r="A36" s="60" t="s">
        <v>397</v>
      </c>
      <c r="B36" s="61" t="s">
        <v>398</v>
      </c>
      <c r="C36" s="73">
        <v>1003862</v>
      </c>
      <c r="D36" s="73"/>
      <c r="E36" s="73">
        <v>1003862</v>
      </c>
      <c r="F36" s="73"/>
      <c r="G36" s="73"/>
      <c r="H36" s="73"/>
      <c r="I36" s="73"/>
      <c r="J36" s="73"/>
      <c r="K36" s="73"/>
      <c r="L36" s="63"/>
    </row>
    <row r="37" customHeight="1" spans="1:12">
      <c r="A37" s="60" t="s">
        <v>399</v>
      </c>
      <c r="B37" s="61" t="s">
        <v>400</v>
      </c>
      <c r="C37" s="73">
        <v>1003862</v>
      </c>
      <c r="D37" s="73"/>
      <c r="E37" s="73">
        <v>1003862</v>
      </c>
      <c r="F37" s="73"/>
      <c r="G37" s="73"/>
      <c r="H37" s="73"/>
      <c r="I37" s="73"/>
      <c r="J37" s="73"/>
      <c r="K37" s="73"/>
      <c r="L37" s="63"/>
    </row>
    <row r="38" customHeight="1" spans="1:12">
      <c r="A38" s="60" t="s">
        <v>401</v>
      </c>
      <c r="B38" s="61" t="s">
        <v>402</v>
      </c>
      <c r="C38" s="73">
        <v>68800</v>
      </c>
      <c r="D38" s="73"/>
      <c r="E38" s="73">
        <v>68800</v>
      </c>
      <c r="F38" s="73"/>
      <c r="G38" s="73"/>
      <c r="H38" s="73"/>
      <c r="I38" s="73"/>
      <c r="J38" s="73"/>
      <c r="K38" s="73"/>
      <c r="L38" s="63"/>
    </row>
    <row r="39" customHeight="1" spans="1:12">
      <c r="A39" s="60" t="s">
        <v>403</v>
      </c>
      <c r="B39" s="61" t="s">
        <v>404</v>
      </c>
      <c r="C39" s="73">
        <v>68800</v>
      </c>
      <c r="D39" s="73"/>
      <c r="E39" s="73">
        <v>68800</v>
      </c>
      <c r="F39" s="73"/>
      <c r="G39" s="73"/>
      <c r="H39" s="73"/>
      <c r="I39" s="73"/>
      <c r="J39" s="73"/>
      <c r="K39" s="73"/>
      <c r="L39" s="63"/>
    </row>
    <row r="40" customHeight="1" spans="1:12">
      <c r="A40" s="60" t="s">
        <v>405</v>
      </c>
      <c r="B40" s="61" t="s">
        <v>406</v>
      </c>
      <c r="C40" s="73">
        <v>3270298</v>
      </c>
      <c r="D40" s="73"/>
      <c r="E40" s="73">
        <v>3270298</v>
      </c>
      <c r="F40" s="73"/>
      <c r="G40" s="73"/>
      <c r="H40" s="73"/>
      <c r="I40" s="73"/>
      <c r="J40" s="73"/>
      <c r="K40" s="73"/>
      <c r="L40" s="63"/>
    </row>
    <row r="41" customHeight="1" spans="1:12">
      <c r="A41" s="60" t="s">
        <v>407</v>
      </c>
      <c r="B41" s="61" t="s">
        <v>408</v>
      </c>
      <c r="C41" s="73">
        <v>3270298</v>
      </c>
      <c r="D41" s="73"/>
      <c r="E41" s="73">
        <v>3270298</v>
      </c>
      <c r="F41" s="73"/>
      <c r="G41" s="73"/>
      <c r="H41" s="73"/>
      <c r="I41" s="73"/>
      <c r="J41" s="73"/>
      <c r="K41" s="73"/>
      <c r="L41" s="63"/>
    </row>
    <row r="42" customHeight="1" spans="1:12">
      <c r="A42" s="60" t="s">
        <v>409</v>
      </c>
      <c r="B42" s="61" t="s">
        <v>410</v>
      </c>
      <c r="C42" s="73">
        <v>3270298</v>
      </c>
      <c r="D42" s="73"/>
      <c r="E42" s="73">
        <v>3270298</v>
      </c>
      <c r="F42" s="73"/>
      <c r="G42" s="73"/>
      <c r="H42" s="73"/>
      <c r="I42" s="73"/>
      <c r="J42" s="73"/>
      <c r="K42" s="73"/>
      <c r="L42" s="6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showGridLines="0" showZeros="0" workbookViewId="0">
      <selection activeCell="G3" sqref="G3"/>
    </sheetView>
  </sheetViews>
  <sheetFormatPr defaultColWidth="6.875" defaultRowHeight="12.75" customHeight="1"/>
  <cols>
    <col min="1" max="1" width="17.125" style="43" customWidth="1"/>
    <col min="2" max="2" width="29" style="43" customWidth="1"/>
    <col min="3" max="6" width="18" style="43" customWidth="1"/>
    <col min="7" max="7" width="19.5" style="43" customWidth="1"/>
    <col min="8" max="8" width="21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540</v>
      </c>
      <c r="B1" s="45"/>
    </row>
    <row r="2" ht="44.25" customHeight="1" spans="1:8">
      <c r="A2" s="46" t="s">
        <v>541</v>
      </c>
      <c r="B2" s="46"/>
      <c r="C2" s="46"/>
      <c r="D2" s="46"/>
      <c r="E2" s="46"/>
      <c r="F2" s="46"/>
      <c r="G2" s="46"/>
      <c r="H2" s="46"/>
    </row>
    <row r="3" ht="20.1" customHeight="1" spans="1:8">
      <c r="A3" s="47"/>
      <c r="B3" s="48"/>
      <c r="C3" s="49"/>
      <c r="D3" s="49"/>
      <c r="E3" s="49"/>
      <c r="F3" s="49"/>
      <c r="G3" s="49"/>
      <c r="H3" s="50"/>
    </row>
    <row r="4" ht="25.5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54" t="s">
        <v>337</v>
      </c>
      <c r="B5" s="54" t="s">
        <v>338</v>
      </c>
      <c r="C5" s="54" t="s">
        <v>318</v>
      </c>
      <c r="D5" s="54" t="s">
        <v>325</v>
      </c>
      <c r="E5" s="54" t="s">
        <v>327</v>
      </c>
      <c r="F5" s="54" t="s">
        <v>542</v>
      </c>
      <c r="G5" s="54" t="s">
        <v>543</v>
      </c>
      <c r="H5" s="54" t="s">
        <v>544</v>
      </c>
    </row>
    <row r="6" ht="27" customHeight="1" spans="1:8">
      <c r="A6" s="55"/>
      <c r="B6" s="56" t="s">
        <v>340</v>
      </c>
      <c r="C6" s="40">
        <v>959688563</v>
      </c>
      <c r="D6" s="57">
        <v>192894280</v>
      </c>
      <c r="E6" s="58">
        <v>3774200</v>
      </c>
      <c r="F6" s="59"/>
      <c r="G6" s="40">
        <v>763020083</v>
      </c>
      <c r="H6" s="59"/>
    </row>
    <row r="7" ht="18.75" customHeight="1" spans="1:8">
      <c r="A7" s="60" t="s">
        <v>341</v>
      </c>
      <c r="B7" s="61" t="s">
        <v>342</v>
      </c>
      <c r="C7" s="40">
        <v>211753</v>
      </c>
      <c r="D7" s="57">
        <v>211753</v>
      </c>
      <c r="E7" s="55"/>
      <c r="F7" s="62"/>
      <c r="G7" s="40"/>
      <c r="H7" s="62"/>
    </row>
    <row r="8" ht="18.75" customHeight="1" spans="1:8">
      <c r="A8" s="60" t="s">
        <v>343</v>
      </c>
      <c r="B8" s="61" t="s">
        <v>344</v>
      </c>
      <c r="C8" s="40">
        <v>211753</v>
      </c>
      <c r="D8" s="57">
        <v>211753</v>
      </c>
      <c r="E8" s="55"/>
      <c r="F8" s="62"/>
      <c r="G8" s="40"/>
      <c r="H8" s="62"/>
    </row>
    <row r="9" customHeight="1" spans="1:8">
      <c r="A9" s="60" t="s">
        <v>345</v>
      </c>
      <c r="B9" s="61" t="s">
        <v>346</v>
      </c>
      <c r="C9" s="40">
        <v>211753</v>
      </c>
      <c r="D9" s="57">
        <v>211753</v>
      </c>
      <c r="E9" s="55"/>
      <c r="F9" s="62"/>
      <c r="G9" s="40"/>
      <c r="H9" s="62"/>
    </row>
    <row r="10" customHeight="1" spans="1:9">
      <c r="A10" s="60" t="s">
        <v>347</v>
      </c>
      <c r="B10" s="61" t="s">
        <v>348</v>
      </c>
      <c r="C10" s="40">
        <v>48889096</v>
      </c>
      <c r="D10" s="57">
        <v>48889096</v>
      </c>
      <c r="E10" s="55"/>
      <c r="F10" s="62"/>
      <c r="G10" s="40"/>
      <c r="H10" s="62"/>
      <c r="I10" s="45"/>
    </row>
    <row r="11" customHeight="1" spans="1:8">
      <c r="A11" s="60" t="s">
        <v>349</v>
      </c>
      <c r="B11" s="61" t="s">
        <v>350</v>
      </c>
      <c r="C11" s="40">
        <v>48889096</v>
      </c>
      <c r="D11" s="57">
        <v>48889096</v>
      </c>
      <c r="E11" s="55"/>
      <c r="F11" s="62"/>
      <c r="G11" s="40"/>
      <c r="H11" s="62"/>
    </row>
    <row r="12" customHeight="1" spans="1:8">
      <c r="A12" s="60" t="s">
        <v>351</v>
      </c>
      <c r="B12" s="61" t="s">
        <v>352</v>
      </c>
      <c r="C12" s="40">
        <v>272955</v>
      </c>
      <c r="D12" s="57">
        <v>272955</v>
      </c>
      <c r="E12" s="55"/>
      <c r="F12" s="62"/>
      <c r="G12" s="40"/>
      <c r="H12" s="63"/>
    </row>
    <row r="13" customHeight="1" spans="1:9">
      <c r="A13" s="60" t="s">
        <v>353</v>
      </c>
      <c r="B13" s="61" t="s">
        <v>354</v>
      </c>
      <c r="C13" s="40">
        <v>17884892</v>
      </c>
      <c r="D13" s="57">
        <v>17884892</v>
      </c>
      <c r="E13" s="55"/>
      <c r="F13" s="62"/>
      <c r="G13" s="40"/>
      <c r="H13" s="63"/>
      <c r="I13" s="45"/>
    </row>
    <row r="14" customHeight="1" spans="1:8">
      <c r="A14" s="60" t="s">
        <v>355</v>
      </c>
      <c r="B14" s="61" t="s">
        <v>356</v>
      </c>
      <c r="C14" s="40">
        <v>8942449</v>
      </c>
      <c r="D14" s="57">
        <v>8942449</v>
      </c>
      <c r="E14" s="55"/>
      <c r="F14" s="62"/>
      <c r="G14" s="40"/>
      <c r="H14" s="62"/>
    </row>
    <row r="15" customHeight="1" spans="1:8">
      <c r="A15" s="60" t="s">
        <v>357</v>
      </c>
      <c r="B15" s="61" t="s">
        <v>358</v>
      </c>
      <c r="C15" s="40">
        <v>21788800</v>
      </c>
      <c r="D15" s="57">
        <v>21788800</v>
      </c>
      <c r="E15" s="55"/>
      <c r="F15" s="62"/>
      <c r="G15" s="40"/>
      <c r="H15" s="63"/>
    </row>
    <row r="16" customHeight="1" spans="1:8">
      <c r="A16" s="60" t="s">
        <v>359</v>
      </c>
      <c r="B16" s="61" t="s">
        <v>360</v>
      </c>
      <c r="C16" s="40">
        <v>907317416</v>
      </c>
      <c r="D16" s="57">
        <v>140523133</v>
      </c>
      <c r="E16" s="57">
        <v>3774200</v>
      </c>
      <c r="F16" s="62"/>
      <c r="G16" s="40">
        <v>763020083</v>
      </c>
      <c r="H16" s="63"/>
    </row>
    <row r="17" customHeight="1" spans="1:8">
      <c r="A17" s="60" t="s">
        <v>361</v>
      </c>
      <c r="B17" s="61" t="s">
        <v>362</v>
      </c>
      <c r="C17" s="40">
        <v>17012448</v>
      </c>
      <c r="D17" s="57">
        <v>14105048</v>
      </c>
      <c r="E17" s="57">
        <v>2907400</v>
      </c>
      <c r="F17" s="63"/>
      <c r="G17" s="40"/>
      <c r="H17" s="62"/>
    </row>
    <row r="18" customHeight="1" spans="1:8">
      <c r="A18" s="60" t="s">
        <v>363</v>
      </c>
      <c r="B18" s="61" t="s">
        <v>364</v>
      </c>
      <c r="C18" s="40">
        <v>8518883</v>
      </c>
      <c r="D18" s="57">
        <v>8518883</v>
      </c>
      <c r="E18" s="55"/>
      <c r="F18" s="63"/>
      <c r="G18" s="40"/>
      <c r="H18" s="63"/>
    </row>
    <row r="19" customHeight="1" spans="1:8">
      <c r="A19" s="60" t="s">
        <v>365</v>
      </c>
      <c r="B19" s="61" t="s">
        <v>366</v>
      </c>
      <c r="C19" s="40">
        <v>52600</v>
      </c>
      <c r="D19" s="57"/>
      <c r="E19" s="57">
        <v>52600</v>
      </c>
      <c r="F19" s="62"/>
      <c r="G19" s="40"/>
      <c r="H19" s="63"/>
    </row>
    <row r="20" customHeight="1" spans="1:8">
      <c r="A20" s="60" t="s">
        <v>367</v>
      </c>
      <c r="B20" s="61" t="s">
        <v>368</v>
      </c>
      <c r="C20" s="40">
        <v>8440965</v>
      </c>
      <c r="D20" s="57">
        <v>5586165</v>
      </c>
      <c r="E20" s="57">
        <v>2854800</v>
      </c>
      <c r="F20" s="63"/>
      <c r="G20" s="40"/>
      <c r="H20" s="63"/>
    </row>
    <row r="21" customHeight="1" spans="1:8">
      <c r="A21" s="60" t="s">
        <v>369</v>
      </c>
      <c r="B21" s="61" t="s">
        <v>370</v>
      </c>
      <c r="C21" s="40">
        <v>677469515</v>
      </c>
      <c r="D21" s="57">
        <v>6598231</v>
      </c>
      <c r="E21" s="55"/>
      <c r="F21" s="63"/>
      <c r="G21" s="40">
        <v>670871284</v>
      </c>
      <c r="H21" s="63"/>
    </row>
    <row r="22" customHeight="1" spans="1:8">
      <c r="A22" s="60" t="s">
        <v>371</v>
      </c>
      <c r="B22" s="61" t="s">
        <v>372</v>
      </c>
      <c r="C22" s="40">
        <v>526435084</v>
      </c>
      <c r="D22" s="57">
        <v>263800</v>
      </c>
      <c r="E22" s="55"/>
      <c r="F22" s="63"/>
      <c r="G22" s="40">
        <v>526171284</v>
      </c>
      <c r="H22" s="63"/>
    </row>
    <row r="23" customHeight="1" spans="1:8">
      <c r="A23" s="60" t="s">
        <v>373</v>
      </c>
      <c r="B23" s="61" t="s">
        <v>374</v>
      </c>
      <c r="C23" s="40">
        <v>151034431</v>
      </c>
      <c r="D23" s="57">
        <v>6334431</v>
      </c>
      <c r="E23" s="55"/>
      <c r="F23" s="63"/>
      <c r="G23" s="40">
        <v>144700000</v>
      </c>
      <c r="H23" s="63"/>
    </row>
    <row r="24" customHeight="1" spans="1:8">
      <c r="A24" s="60" t="s">
        <v>375</v>
      </c>
      <c r="B24" s="61" t="s">
        <v>376</v>
      </c>
      <c r="C24" s="40">
        <v>178459252</v>
      </c>
      <c r="D24" s="57">
        <v>93460453</v>
      </c>
      <c r="E24" s="55"/>
      <c r="F24" s="63"/>
      <c r="G24" s="40">
        <v>84998799</v>
      </c>
      <c r="H24" s="63"/>
    </row>
    <row r="25" customHeight="1" spans="1:8">
      <c r="A25" s="60" t="s">
        <v>377</v>
      </c>
      <c r="B25" s="61" t="s">
        <v>378</v>
      </c>
      <c r="C25" s="40">
        <v>10805693</v>
      </c>
      <c r="D25" s="57">
        <v>9882951</v>
      </c>
      <c r="E25" s="55"/>
      <c r="F25" s="63"/>
      <c r="G25" s="40">
        <v>922742</v>
      </c>
      <c r="H25" s="63"/>
    </row>
    <row r="26" customHeight="1" spans="1:8">
      <c r="A26" s="60" t="s">
        <v>379</v>
      </c>
      <c r="B26" s="61" t="s">
        <v>380</v>
      </c>
      <c r="C26" s="40">
        <v>167653559</v>
      </c>
      <c r="D26" s="57">
        <v>83577502</v>
      </c>
      <c r="E26" s="55"/>
      <c r="F26" s="63"/>
      <c r="G26" s="40">
        <v>84076057</v>
      </c>
      <c r="H26" s="63"/>
    </row>
    <row r="27" customHeight="1" spans="1:8">
      <c r="A27" s="60" t="s">
        <v>381</v>
      </c>
      <c r="B27" s="61" t="s">
        <v>382</v>
      </c>
      <c r="C27" s="40">
        <v>30987075</v>
      </c>
      <c r="D27" s="57">
        <v>23589075</v>
      </c>
      <c r="E27" s="57">
        <v>248000</v>
      </c>
      <c r="F27" s="63"/>
      <c r="G27" s="40">
        <v>7150000</v>
      </c>
      <c r="H27" s="63"/>
    </row>
    <row r="28" customHeight="1" spans="1:8">
      <c r="A28" s="60" t="s">
        <v>383</v>
      </c>
      <c r="B28" s="61" t="s">
        <v>384</v>
      </c>
      <c r="C28" s="40">
        <v>11126846</v>
      </c>
      <c r="D28" s="57">
        <v>10878846</v>
      </c>
      <c r="E28" s="57">
        <v>248000</v>
      </c>
      <c r="F28" s="63"/>
      <c r="G28" s="40" t="s">
        <v>488</v>
      </c>
      <c r="H28" s="63"/>
    </row>
    <row r="29" customHeight="1" spans="1:8">
      <c r="A29" s="60" t="s">
        <v>385</v>
      </c>
      <c r="B29" s="61" t="s">
        <v>386</v>
      </c>
      <c r="C29" s="40">
        <v>19612229</v>
      </c>
      <c r="D29" s="57">
        <v>12462229</v>
      </c>
      <c r="E29" s="55"/>
      <c r="F29" s="63"/>
      <c r="G29" s="40">
        <v>7150000</v>
      </c>
      <c r="H29" s="63"/>
    </row>
    <row r="30" customHeight="1" spans="1:8">
      <c r="A30" s="60" t="s">
        <v>387</v>
      </c>
      <c r="B30" s="61" t="s">
        <v>388</v>
      </c>
      <c r="C30" s="40">
        <v>228000</v>
      </c>
      <c r="D30" s="57">
        <v>228000</v>
      </c>
      <c r="E30" s="55"/>
      <c r="F30" s="63"/>
      <c r="G30" s="40"/>
      <c r="H30" s="63"/>
    </row>
    <row r="31" customHeight="1" spans="1:8">
      <c r="A31" s="60" t="s">
        <v>389</v>
      </c>
      <c r="B31" s="61" t="s">
        <v>390</v>
      </c>
      <c r="C31" s="40">
        <v>20000</v>
      </c>
      <c r="D31" s="57">
        <v>20000</v>
      </c>
      <c r="E31" s="55"/>
      <c r="F31" s="63"/>
      <c r="G31" s="40"/>
      <c r="H31" s="63"/>
    </row>
    <row r="32" customHeight="1" spans="1:8">
      <c r="A32" s="60" t="s">
        <v>391</v>
      </c>
      <c r="B32" s="61" t="s">
        <v>392</v>
      </c>
      <c r="C32" s="40">
        <v>2316464</v>
      </c>
      <c r="D32" s="57">
        <v>2316464</v>
      </c>
      <c r="E32" s="55"/>
      <c r="F32" s="63"/>
      <c r="G32" s="40"/>
      <c r="H32" s="63"/>
    </row>
    <row r="33" customHeight="1" spans="1:8">
      <c r="A33" s="60" t="s">
        <v>393</v>
      </c>
      <c r="B33" s="61" t="s">
        <v>394</v>
      </c>
      <c r="C33" s="40">
        <v>322834</v>
      </c>
      <c r="D33" s="57">
        <v>322834</v>
      </c>
      <c r="E33" s="55"/>
      <c r="F33" s="63"/>
      <c r="G33" s="40"/>
      <c r="H33" s="63"/>
    </row>
    <row r="34" customHeight="1" spans="1:8">
      <c r="A34" s="60" t="s">
        <v>395</v>
      </c>
      <c r="B34" s="61" t="s">
        <v>396</v>
      </c>
      <c r="C34" s="40">
        <v>1993630</v>
      </c>
      <c r="D34" s="57">
        <v>1993630</v>
      </c>
      <c r="E34" s="55"/>
      <c r="F34" s="63"/>
      <c r="G34" s="40"/>
      <c r="H34" s="63"/>
    </row>
    <row r="35" customHeight="1" spans="1:8">
      <c r="A35" s="60" t="s">
        <v>397</v>
      </c>
      <c r="B35" s="61" t="s">
        <v>398</v>
      </c>
      <c r="C35" s="40">
        <v>1003862</v>
      </c>
      <c r="D35" s="57">
        <v>453862</v>
      </c>
      <c r="E35" s="57">
        <v>550000</v>
      </c>
      <c r="F35" s="63"/>
      <c r="G35" s="40"/>
      <c r="H35" s="63"/>
    </row>
    <row r="36" customHeight="1" spans="1:8">
      <c r="A36" s="60" t="s">
        <v>399</v>
      </c>
      <c r="B36" s="61" t="s">
        <v>400</v>
      </c>
      <c r="C36" s="40">
        <v>1003862</v>
      </c>
      <c r="D36" s="57">
        <v>453862</v>
      </c>
      <c r="E36" s="57">
        <v>550000</v>
      </c>
      <c r="F36" s="63"/>
      <c r="G36" s="40"/>
      <c r="H36" s="63"/>
    </row>
    <row r="37" customHeight="1" spans="1:8">
      <c r="A37" s="60" t="s">
        <v>401</v>
      </c>
      <c r="B37" s="61" t="s">
        <v>402</v>
      </c>
      <c r="C37" s="40">
        <v>68800</v>
      </c>
      <c r="D37" s="57"/>
      <c r="E37" s="57">
        <v>68800</v>
      </c>
      <c r="F37" s="63"/>
      <c r="G37" s="40"/>
      <c r="H37" s="63"/>
    </row>
    <row r="38" customHeight="1" spans="1:8">
      <c r="A38" s="60" t="s">
        <v>403</v>
      </c>
      <c r="B38" s="61" t="s">
        <v>404</v>
      </c>
      <c r="C38" s="40">
        <v>68800</v>
      </c>
      <c r="D38" s="57"/>
      <c r="E38" s="57">
        <v>68800</v>
      </c>
      <c r="F38" s="63"/>
      <c r="G38" s="40"/>
      <c r="H38" s="63"/>
    </row>
    <row r="39" customHeight="1" spans="1:8">
      <c r="A39" s="60" t="s">
        <v>405</v>
      </c>
      <c r="B39" s="61" t="s">
        <v>406</v>
      </c>
      <c r="C39" s="40">
        <v>3270298</v>
      </c>
      <c r="D39" s="57">
        <v>3270298</v>
      </c>
      <c r="E39" s="55"/>
      <c r="F39" s="63"/>
      <c r="G39" s="40"/>
      <c r="H39" s="63"/>
    </row>
    <row r="40" customHeight="1" spans="1:8">
      <c r="A40" s="60" t="s">
        <v>407</v>
      </c>
      <c r="B40" s="61" t="s">
        <v>408</v>
      </c>
      <c r="C40" s="40">
        <v>3270298</v>
      </c>
      <c r="D40" s="57">
        <v>3270298</v>
      </c>
      <c r="E40" s="55"/>
      <c r="F40" s="63"/>
      <c r="G40" s="40"/>
      <c r="H40" s="63"/>
    </row>
    <row r="41" customHeight="1" spans="1:8">
      <c r="A41" s="60" t="s">
        <v>409</v>
      </c>
      <c r="B41" s="61" t="s">
        <v>410</v>
      </c>
      <c r="C41" s="40">
        <v>3270298</v>
      </c>
      <c r="D41" s="57">
        <v>3270298</v>
      </c>
      <c r="E41" s="55"/>
      <c r="F41" s="63"/>
      <c r="G41" s="40"/>
      <c r="H41" s="63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部门整体绩效目标（卫健委）</vt:lpstr>
      <vt:lpstr>部门整体绩效目标（执法支队）</vt:lpstr>
      <vt:lpstr>部门整体绩效目标（保健院）</vt:lpstr>
      <vt:lpstr>部门整体绩效目标（人民医院）</vt:lpstr>
      <vt:lpstr>部门整体绩效目标（老教中心）</vt:lpstr>
      <vt:lpstr>部门整体绩效目标（农村卫生院）</vt:lpstr>
      <vt:lpstr>部门整体绩效目标（疾控）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2022-07-26T02:38:11Z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