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25725"/>
</workbook>
</file>

<file path=xl/calcChain.xml><?xml version="1.0" encoding="utf-8"?>
<calcChain xmlns="http://schemas.openxmlformats.org/spreadsheetml/2006/main">
  <c r="D20" i="3"/>
  <c r="D53"/>
  <c r="D51"/>
  <c r="D50" s="1"/>
  <c r="D46"/>
  <c r="D45"/>
  <c r="D43"/>
  <c r="D41"/>
  <c r="D38"/>
  <c r="D36"/>
  <c r="D32"/>
  <c r="D26"/>
  <c r="D19" s="1"/>
  <c r="D10"/>
  <c r="D9" s="1"/>
  <c r="C51" i="4"/>
  <c r="C50"/>
  <c r="C49"/>
  <c r="C46"/>
  <c r="C19"/>
  <c r="C20"/>
  <c r="C21"/>
  <c r="C25"/>
  <c r="C26"/>
  <c r="C27"/>
  <c r="C29"/>
  <c r="C30"/>
  <c r="C33"/>
  <c r="C35"/>
  <c r="C36"/>
  <c r="C40"/>
  <c r="C41"/>
  <c r="C42"/>
  <c r="C43"/>
  <c r="C44"/>
  <c r="C45"/>
  <c r="C47"/>
  <c r="C8"/>
  <c r="C9"/>
  <c r="C10"/>
  <c r="C11"/>
  <c r="C12"/>
  <c r="C13"/>
  <c r="C14"/>
  <c r="C15"/>
  <c r="C16"/>
  <c r="C17"/>
  <c r="C18"/>
  <c r="C7"/>
  <c r="E7"/>
  <c r="D7"/>
  <c r="E60" i="3"/>
  <c r="E59"/>
  <c r="E58"/>
  <c r="E57"/>
  <c r="E56"/>
  <c r="E55"/>
  <c r="E54"/>
  <c r="E53"/>
  <c r="E52"/>
  <c r="E51"/>
  <c r="E50"/>
  <c r="E49"/>
  <c r="E48"/>
  <c r="E47"/>
  <c r="E46"/>
  <c r="E45"/>
  <c r="E44"/>
  <c r="E43"/>
  <c r="E35"/>
  <c r="E36"/>
  <c r="E37"/>
  <c r="E38"/>
  <c r="E39"/>
  <c r="E40"/>
  <c r="E41"/>
  <c r="E42"/>
  <c r="E33"/>
  <c r="E34"/>
  <c r="E30"/>
  <c r="E31"/>
  <c r="E32"/>
  <c r="E29"/>
  <c r="E28"/>
  <c r="E27"/>
  <c r="E26"/>
  <c r="E23"/>
  <c r="E24"/>
  <c r="E25"/>
  <c r="E22"/>
  <c r="E21"/>
  <c r="E20"/>
  <c r="E19"/>
  <c r="E10"/>
  <c r="E9"/>
  <c r="E8"/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6"/>
  <c r="D8" i="3" l="1"/>
</calcChain>
</file>

<file path=xl/sharedStrings.xml><?xml version="1.0" encoding="utf-8"?>
<sst xmlns="http://schemas.openxmlformats.org/spreadsheetml/2006/main" count="802" uniqueCount="432">
  <si>
    <t>附件3</t>
  </si>
  <si>
    <t>2022年部门预算公开表</t>
  </si>
  <si>
    <t>（公章）</t>
  </si>
  <si>
    <t>报送日期：      年       月      日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</si>
  <si>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</si>
  <si>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</si>
  <si>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</si>
  <si>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</si>
  <si>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</si>
  <si>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</si>
  <si>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</si>
  <si>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</si>
  <si>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</si>
  <si>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</si>
  <si>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</si>
  <si>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</si>
  <si>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</si>
  <si>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</si>
  <si>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</si>
  <si>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</si>
  <si>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</si>
  <si>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</si>
  <si>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</si>
  <si>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</si>
  <si>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</si>
  <si>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</si>
  <si>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</si>
  <si>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</si>
  <si>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</si>
  <si>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</si>
  <si>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</si>
  <si>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</si>
  <si>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</si>
  <si>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</si>
  <si>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</si>
  <si>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</si>
  <si>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</si>
  <si>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</si>
  <si>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</si>
  <si>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</si>
  <si>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</si>
  <si>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</si>
  <si>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</si>
  <si>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</si>
  <si>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</si>
  <si>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</si>
  <si>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</si>
  <si>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</si>
  <si>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</si>
  <si>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</si>
  <si>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</si>
  <si>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</si>
  <si>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</si>
  <si>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</si>
  <si>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</si>
  <si>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</si>
  <si>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</si>
  <si>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</si>
  <si>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</si>
  <si>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</si>
  <si>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</si>
  <si>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</si>
  <si>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</si>
  <si>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</si>
  <si>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</si>
  <si>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</si>
  <si>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</si>
  <si>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</si>
  <si>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</si>
  <si>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</si>
  <si>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</si>
  <si>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</si>
  <si>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</si>
  <si>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</si>
  <si>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</si>
  <si>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</si>
  <si>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</si>
  <si>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</si>
  <si>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</si>
  <si>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</si>
  <si>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</si>
  <si>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</si>
  <si>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</si>
  <si>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</si>
  <si>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</si>
  <si>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</si>
  <si>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</si>
  <si>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</si>
  <si>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</si>
  <si>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</si>
  <si>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</si>
  <si>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</si>
  <si>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</si>
  <si>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</si>
  <si>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</si>
  <si>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</si>
  <si>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</si>
  <si>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</si>
  <si>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</si>
  <si>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</si>
  <si>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</si>
  <si>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</si>
  <si>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</si>
  <si>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</si>
  <si>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</si>
  <si>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</si>
  <si>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</si>
  <si>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</si>
  <si>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</si>
  <si>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</si>
  <si>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</si>
  <si>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</si>
  <si>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</si>
  <si>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</si>
  <si>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</si>
  <si>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</si>
  <si>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</si>
  <si>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</si>
  <si>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</si>
  <si>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30218</t>
    </r>
  </si>
  <si>
    <r>
      <rPr>
        <sz val="10"/>
        <color rgb="FF000000"/>
        <rFont val="Dialog.plain"/>
        <family val="1"/>
      </rPr>
      <t> 专用材料费</t>
    </r>
  </si>
  <si>
    <r>
      <rPr>
        <sz val="10"/>
        <color rgb="FF000000"/>
        <rFont val="Dialog.plain"/>
        <family val="1"/>
      </rPr>
      <t> 30224</t>
    </r>
  </si>
  <si>
    <r>
      <rPr>
        <sz val="10"/>
        <color rgb="FF000000"/>
        <rFont val="Dialog.plain"/>
        <family val="1"/>
      </rPr>
      <t> 被装购置费</t>
    </r>
  </si>
  <si>
    <r>
      <rPr>
        <sz val="10"/>
        <color rgb="FF000000"/>
        <rFont val="Dialog.plain"/>
        <family val="1"/>
      </rPr>
      <t> 30225</t>
    </r>
  </si>
  <si>
    <r>
      <rPr>
        <sz val="10"/>
        <color rgb="FF000000"/>
        <rFont val="Dialog.plain"/>
        <family val="1"/>
      </rPr>
      <t> 专用燃料费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</si>
  <si>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</si>
  <si>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</si>
  <si>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</si>
  <si>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</si>
  <si>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</si>
  <si>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</si>
  <si>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</si>
  <si>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</si>
  <si>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</si>
  <si>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</si>
  <si>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</si>
  <si>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</si>
  <si>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30240</t>
    </r>
  </si>
  <si>
    <r>
      <rPr>
        <sz val="10"/>
        <color rgb="FF000000"/>
        <rFont val="Dialog.plain"/>
        <family val="1"/>
      </rPr>
      <t> 税金及附加费用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</si>
  <si>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</si>
  <si>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</si>
  <si>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</si>
  <si>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</si>
  <si>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30301</t>
    </r>
  </si>
  <si>
    <r>
      <rPr>
        <sz val="10"/>
        <color rgb="FF000000"/>
        <rFont val="Dialog.plain"/>
        <family val="1"/>
      </rPr>
      <t> 离休费</t>
    </r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</si>
  <si>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</si>
  <si>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退休费</t>
    </r>
  </si>
  <si>
    <r>
      <rPr>
        <sz val="10"/>
        <color rgb="FF000000"/>
        <rFont val="Dialog.plain"/>
        <family val="1"/>
      </rPr>
      <t> 30305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</si>
  <si>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</si>
  <si>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</si>
  <si>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</si>
  <si>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</si>
  <si>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</si>
  <si>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309</t>
  </si>
  <si>
    <t>资本性支出（基本建设）</t>
  </si>
  <si>
    <r>
      <rPr>
        <sz val="10"/>
        <color rgb="FF000000"/>
        <rFont val="Dialog.plain"/>
        <family val="1"/>
      </rPr>
      <t> 30902</t>
    </r>
  </si>
  <si>
    <r>
      <rPr>
        <sz val="10"/>
        <color rgb="FF000000"/>
        <rFont val="Dialog.plain"/>
        <family val="1"/>
      </rPr>
      <t> 办公设备购置</t>
    </r>
  </si>
  <si>
    <t>310</t>
  </si>
  <si>
    <t>资本性支出</t>
  </si>
  <si>
    <r>
      <rPr>
        <sz val="10"/>
        <color rgb="FF000000"/>
        <rFont val="Dialog.plain"/>
        <family val="1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</si>
  <si>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</si>
  <si>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</si>
  <si>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</si>
  <si>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</si>
  <si>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</si>
  <si>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</si>
  <si>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</si>
  <si>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</si>
  <si>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</si>
  <si>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</si>
  <si>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</si>
  <si>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</si>
  <si>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</si>
  <si>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</si>
  <si>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rgb="FF000000"/>
        <rFont val="Dialog.plain"/>
        <family val="1"/>
      </rPr>
      <t> 20822</t>
    </r>
  </si>
  <si>
    <r>
      <rPr>
        <sz val="10"/>
        <color rgb="FF000000"/>
        <rFont val="Dialog.plain"/>
        <family val="1"/>
      </rPr>
      <t> 大中型水库移民后期扶持基金支出</t>
    </r>
  </si>
  <si>
    <r>
      <rPr>
        <sz val="10"/>
        <color rgb="FF000000"/>
        <rFont val="Dialog.plain"/>
        <family val="1"/>
      </rPr>
      <t>  2082201</t>
    </r>
  </si>
  <si>
    <r>
      <rPr>
        <sz val="10"/>
        <color rgb="FF000000"/>
        <rFont val="Dialog.plain"/>
        <family val="1"/>
      </rPr>
      <t>  移民补助</t>
    </r>
  </si>
  <si>
    <r>
      <rPr>
        <sz val="10"/>
        <color rgb="FF000000"/>
        <rFont val="Dialog.plain"/>
        <family val="1"/>
      </rPr>
      <t>  2082202</t>
    </r>
  </si>
  <si>
    <r>
      <rPr>
        <sz val="10"/>
        <color rgb="FF000000"/>
        <rFont val="Dialog.plain"/>
        <family val="1"/>
      </rPr>
      <t>  基础设施建设和经济发展</t>
    </r>
  </si>
  <si>
    <r>
      <rPr>
        <sz val="10"/>
        <color rgb="FF000000"/>
        <rFont val="Dialog.plain"/>
        <family val="1"/>
      </rPr>
      <t> 20823</t>
    </r>
  </si>
  <si>
    <r>
      <rPr>
        <sz val="10"/>
        <color rgb="FF000000"/>
        <rFont val="Dialog.plain"/>
        <family val="1"/>
      </rPr>
      <t> 小型水库移民扶助基金安排的支出</t>
    </r>
  </si>
  <si>
    <r>
      <rPr>
        <sz val="10"/>
        <color rgb="FF000000"/>
        <rFont val="Dialog.plain"/>
        <family val="1"/>
      </rPr>
      <t>  2082302</t>
    </r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</si>
  <si>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</si>
  <si>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</si>
  <si>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</si>
  <si>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2120801</t>
    </r>
  </si>
  <si>
    <r>
      <rPr>
        <sz val="10"/>
        <color rgb="FF000000"/>
        <rFont val="Dialog.plain"/>
        <family val="1"/>
      </rPr>
      <t>  征地和拆迁补偿支出</t>
    </r>
  </si>
  <si>
    <r>
      <rPr>
        <sz val="10"/>
        <color rgb="FF000000"/>
        <rFont val="Dialog.plain"/>
        <family val="1"/>
      </rPr>
      <t>  2120804</t>
    </r>
  </si>
  <si>
    <r>
      <rPr>
        <sz val="10"/>
        <color rgb="FF000000"/>
        <rFont val="Dialog.plain"/>
        <family val="1"/>
      </rPr>
      <t>  农村基础设施建设支出</t>
    </r>
  </si>
  <si>
    <r>
      <rPr>
        <sz val="10"/>
        <color rgb="FF000000"/>
        <rFont val="Dialog.plain"/>
        <family val="1"/>
      </rPr>
      <t>  2120807</t>
    </r>
  </si>
  <si>
    <r>
      <rPr>
        <sz val="10"/>
        <color rgb="FF000000"/>
        <rFont val="Dialog.plain"/>
        <family val="1"/>
      </rPr>
      <t>  廉租住房支出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</si>
  <si>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</si>
  <si>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</si>
  <si>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r>
      <rPr>
        <sz val="10"/>
        <color rgb="FF000000"/>
        <rFont val="Dialog.plain"/>
        <family val="1"/>
      </rPr>
      <t> 21211</t>
    </r>
  </si>
  <si>
    <r>
      <rPr>
        <sz val="10"/>
        <color rgb="FF000000"/>
        <rFont val="Dialog.plain"/>
        <family val="1"/>
      </rPr>
      <t> 农业土地开发资金安排的支出</t>
    </r>
  </si>
  <si>
    <r>
      <rPr>
        <sz val="10"/>
        <color rgb="FF000000"/>
        <rFont val="Dialog.plain"/>
        <family val="1"/>
      </rPr>
      <t>  21211</t>
    </r>
  </si>
  <si>
    <r>
      <rPr>
        <sz val="10"/>
        <color rgb="FF000000"/>
        <rFont val="Dialog.plain"/>
        <family val="1"/>
      </rPr>
      <t>  农业土地开发资金安排的支出</t>
    </r>
  </si>
  <si>
    <r>
      <rPr>
        <sz val="10"/>
        <color rgb="FF000000"/>
        <rFont val="Dialog.plain"/>
        <family val="1"/>
      </rPr>
      <t> 21213</t>
    </r>
  </si>
  <si>
    <r>
      <rPr>
        <sz val="10"/>
        <color rgb="FF000000"/>
        <rFont val="Dialog.plain"/>
        <family val="1"/>
      </rPr>
      <t> 城市基础设施配套费安排的支出</t>
    </r>
  </si>
  <si>
    <r>
      <rPr>
        <sz val="10"/>
        <color rgb="FF000000"/>
        <rFont val="Dialog.plain"/>
        <family val="1"/>
      </rPr>
      <t>  2121301</t>
    </r>
  </si>
  <si>
    <r>
      <rPr>
        <sz val="10"/>
        <color rgb="FF000000"/>
        <rFont val="Dialog.plain"/>
        <family val="1"/>
      </rPr>
      <t>  城市公共设施</t>
    </r>
  </si>
  <si>
    <r>
      <rPr>
        <sz val="10"/>
        <color rgb="FF000000"/>
        <rFont val="Dialog.plain"/>
        <family val="1"/>
      </rPr>
      <t>  2121302</t>
    </r>
  </si>
  <si>
    <r>
      <rPr>
        <sz val="10"/>
        <color rgb="FF000000"/>
        <rFont val="Dialog.plain"/>
        <family val="1"/>
      </rPr>
      <t>  城市环境卫生</t>
    </r>
  </si>
  <si>
    <r>
      <rPr>
        <sz val="10"/>
        <color rgb="FF000000"/>
        <rFont val="Dialog.plain"/>
        <family val="1"/>
      </rPr>
      <t>  2121399</t>
    </r>
  </si>
  <si>
    <r>
      <rPr>
        <sz val="10"/>
        <color rgb="FF000000"/>
        <rFont val="Dialog.plain"/>
        <family val="1"/>
      </rPr>
      <t>  其他城市基础设施配套费安排的支出</t>
    </r>
  </si>
  <si>
    <r>
      <rPr>
        <sz val="10"/>
        <color rgb="FF000000"/>
        <rFont val="Dialog.plain"/>
        <family val="1"/>
      </rPr>
      <t> 21214</t>
    </r>
  </si>
  <si>
    <r>
      <rPr>
        <sz val="10"/>
        <color rgb="FF000000"/>
        <rFont val="Dialog.plain"/>
        <family val="1"/>
      </rPr>
      <t> 污水处理费安排的支出</t>
    </r>
  </si>
  <si>
    <r>
      <rPr>
        <sz val="10"/>
        <color rgb="FF000000"/>
        <rFont val="Dialog.plain"/>
        <family val="1"/>
      </rPr>
      <t>  2121499</t>
    </r>
  </si>
  <si>
    <r>
      <rPr>
        <sz val="10"/>
        <color rgb="FF000000"/>
        <rFont val="Dialog.plain"/>
        <family val="1"/>
      </rPr>
      <t>  其他污水处理费安排的支出</t>
    </r>
  </si>
  <si>
    <t>213</t>
  </si>
  <si>
    <r>
      <rPr>
        <sz val="10"/>
        <color rgb="FF000000"/>
        <rFont val="Dialog.plain"/>
        <family val="1"/>
      </rPr>
      <t> 21366</t>
    </r>
  </si>
  <si>
    <r>
      <rPr>
        <sz val="10"/>
        <color rgb="FF000000"/>
        <rFont val="Dialog.plain"/>
        <family val="1"/>
      </rPr>
      <t> 大中型水库库区基金安排的支出</t>
    </r>
  </si>
  <si>
    <r>
      <rPr>
        <sz val="10"/>
        <color rgb="FF000000"/>
        <rFont val="Dialog.plain"/>
        <family val="1"/>
      </rPr>
      <t>  2136601</t>
    </r>
  </si>
  <si>
    <r>
      <rPr>
        <sz val="10"/>
        <color rgb="FF000000"/>
        <rFont val="Dialog.plain"/>
        <family val="1"/>
      </rPr>
      <t> 21367</t>
    </r>
  </si>
  <si>
    <r>
      <rPr>
        <sz val="10"/>
        <color rgb="FF000000"/>
        <rFont val="Dialog.plain"/>
        <family val="1"/>
      </rPr>
      <t> 三峡水库库区基金支出</t>
    </r>
  </si>
  <si>
    <r>
      <rPr>
        <sz val="10"/>
        <color rgb="FF000000"/>
        <rFont val="Dialog.plain"/>
        <family val="1"/>
      </rPr>
      <t>  2136701</t>
    </r>
  </si>
  <si>
    <r>
      <rPr>
        <sz val="10"/>
        <color rgb="FF000000"/>
        <rFont val="Dialog.plain"/>
        <family val="1"/>
      </rPr>
      <t>  2136702</t>
    </r>
  </si>
  <si>
    <r>
      <rPr>
        <sz val="10"/>
        <color rgb="FF000000"/>
        <rFont val="Dialog.plain"/>
        <family val="1"/>
      </rPr>
      <t>  解决移民遗留问题</t>
    </r>
  </si>
  <si>
    <r>
      <rPr>
        <sz val="10"/>
        <color rgb="FF000000"/>
        <rFont val="Dialog.plain"/>
        <family val="1"/>
      </rPr>
      <t>  2136799</t>
    </r>
  </si>
  <si>
    <r>
      <rPr>
        <sz val="10"/>
        <color rgb="FF000000"/>
        <rFont val="Dialog.plain"/>
        <family val="1"/>
      </rPr>
      <t>  其他三峡水库库区基金支出</t>
    </r>
  </si>
  <si>
    <r>
      <rPr>
        <sz val="10"/>
        <color rgb="FF000000"/>
        <rFont val="Dialog.plain"/>
        <family val="1"/>
      </rPr>
      <t> 21369</t>
    </r>
  </si>
  <si>
    <r>
      <rPr>
        <sz val="10"/>
        <color rgb="FF000000"/>
        <rFont val="Dialog.plain"/>
        <family val="1"/>
      </rPr>
      <t> 国家重大水利工程建设基金安排的支出</t>
    </r>
  </si>
  <si>
    <r>
      <rPr>
        <sz val="10"/>
        <color rgb="FF000000"/>
        <rFont val="Dialog.plain"/>
        <family val="1"/>
      </rPr>
      <t>  2136902</t>
    </r>
  </si>
  <si>
    <r>
      <rPr>
        <sz val="10"/>
        <color rgb="FF000000"/>
        <rFont val="Dialog.plain"/>
        <family val="1"/>
      </rPr>
      <t>  三峡后续工作</t>
    </r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</si>
  <si>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</si>
  <si>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</si>
  <si>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</si>
  <si>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2296002</t>
    </r>
  </si>
  <si>
    <r>
      <rPr>
        <sz val="10"/>
        <color rgb="FF000000"/>
        <rFont val="Dialog.plain"/>
        <family val="1"/>
      </rPr>
      <t>  用于社会福利的彩票公益金支出</t>
    </r>
  </si>
  <si>
    <r>
      <rPr>
        <sz val="10"/>
        <color rgb="FF000000"/>
        <rFont val="Dialog.plain"/>
        <family val="1"/>
      </rPr>
      <t>  2296003</t>
    </r>
  </si>
  <si>
    <r>
      <rPr>
        <sz val="10"/>
        <color rgb="FF000000"/>
        <rFont val="Dialog.plain"/>
        <family val="1"/>
      </rPr>
      <t>  用于体育事业的彩票公益金支出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</si>
  <si>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</si>
  <si>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</si>
  <si>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r>
      <rPr>
        <sz val="10"/>
        <color rgb="FF000000"/>
        <rFont val="Dialog.plain"/>
        <family val="1"/>
      </rPr>
      <t>  2296006</t>
    </r>
  </si>
  <si>
    <r>
      <rPr>
        <sz val="10"/>
        <color rgb="FF000000"/>
        <rFont val="Dialog.plain"/>
        <family val="1"/>
      </rPr>
      <t>  用于残疾人事业的彩票公益金支出</t>
    </r>
  </si>
  <si>
    <r>
      <rPr>
        <sz val="10"/>
        <color rgb="FF000000"/>
        <rFont val="Dialog.plain"/>
        <family val="1"/>
      </rPr>
      <t>  2296013</t>
    </r>
  </si>
  <si>
    <r>
      <rPr>
        <sz val="10"/>
        <color rgb="FF000000"/>
        <rFont val="Dialog.plain"/>
        <family val="1"/>
      </rPr>
      <t>  用于城乡医疗救助的彩票公益金支出</t>
    </r>
  </si>
  <si>
    <t>232</t>
  </si>
  <si>
    <r>
      <rPr>
        <sz val="10"/>
        <color rgb="FF000000"/>
        <rFont val="Dialog.plain"/>
        <family val="1"/>
      </rPr>
      <t> 23204</t>
    </r>
  </si>
  <si>
    <r>
      <rPr>
        <sz val="10"/>
        <color rgb="FF000000"/>
        <rFont val="Dialog.plain"/>
        <family val="1"/>
      </rPr>
      <t> 地方政府专项债务付息支出</t>
    </r>
  </si>
  <si>
    <r>
      <rPr>
        <sz val="10"/>
        <color rgb="FF000000"/>
        <rFont val="Dialog.plain"/>
        <family val="1"/>
      </rPr>
      <t>  2320411</t>
    </r>
  </si>
  <si>
    <r>
      <rPr>
        <sz val="10"/>
        <color rgb="FF000000"/>
        <rFont val="Dialog.plain"/>
        <family val="1"/>
      </rPr>
      <t>  国有土地使用权出让金债务付息支出</t>
    </r>
  </si>
  <si>
    <t>233</t>
  </si>
  <si>
    <r>
      <rPr>
        <sz val="10"/>
        <color rgb="FF000000"/>
        <rFont val="Dialog.plain"/>
        <family val="1"/>
      </rPr>
      <t> 23304</t>
    </r>
  </si>
  <si>
    <r>
      <rPr>
        <sz val="10"/>
        <color rgb="FF000000"/>
        <rFont val="Dialog.plain"/>
        <family val="1"/>
      </rPr>
      <t> 地方政府专项债务发行费用支出</t>
    </r>
  </si>
  <si>
    <r>
      <rPr>
        <sz val="10"/>
        <color rgb="FF000000"/>
        <rFont val="Dialog.plain"/>
        <family val="1"/>
      </rPr>
      <t>  2330411</t>
    </r>
  </si>
  <si>
    <r>
      <rPr>
        <sz val="10"/>
        <color rgb="FF000000"/>
        <rFont val="Dialog.plain"/>
        <family val="1"/>
      </rPr>
      <t>  国有土地使用权出让金债务发行费用支出</t>
    </r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</si>
  <si>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</si>
  <si>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</si>
  <si>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</si>
  <si>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</si>
  <si>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</si>
  <si>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</si>
  <si>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</si>
  <si>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</si>
  <si>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</si>
  <si>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</si>
  <si>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</si>
  <si>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</si>
  <si>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</si>
  <si>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</si>
  <si>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</si>
  <si>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</si>
  <si>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</si>
  <si>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</si>
  <si>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</si>
  <si>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</si>
  <si>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</si>
  <si>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</si>
  <si>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</si>
  <si>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</si>
  <si>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</si>
  <si>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</si>
  <si>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</si>
  <si>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</si>
  <si>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</si>
  <si>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</si>
  <si>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</si>
  <si>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</si>
  <si>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</si>
  <si>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</si>
  <si>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</si>
  <si>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</si>
  <si>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</si>
  <si>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</si>
  <si>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</si>
  <si>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</si>
  <si>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</si>
  <si>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</si>
  <si>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</si>
  <si>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</si>
  <si>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</si>
  <si>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</si>
  <si>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</si>
  <si>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</si>
  <si>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</si>
  <si>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</si>
  <si>
    <t>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</si>
  <si>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</si>
  <si>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</si>
  <si>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</si>
  <si>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</si>
  <si>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</si>
  <si>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</si>
  <si>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</si>
  <si>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</si>
  <si>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</si>
  <si>
    <t xml:space="preserve"> </t>
  </si>
  <si>
    <t>801</t>
  </si>
  <si>
    <t xml:space="preserve">  201</t>
  </si>
  <si>
    <t xml:space="preserve">   20103</t>
  </si>
  <si>
    <t xml:space="preserve">    2010301</t>
  </si>
  <si>
    <t xml:space="preserve">    2010302</t>
  </si>
  <si>
    <t xml:space="preserve">  205</t>
  </si>
  <si>
    <t xml:space="preserve">   20508</t>
  </si>
  <si>
    <t xml:space="preserve">    2050803</t>
  </si>
  <si>
    <t xml:space="preserve">  207</t>
  </si>
  <si>
    <t xml:space="preserve">   20701</t>
  </si>
  <si>
    <t xml:space="preserve">    2070109</t>
  </si>
  <si>
    <t xml:space="preserve">  208</t>
  </si>
  <si>
    <t xml:space="preserve">   20801</t>
  </si>
  <si>
    <t xml:space="preserve">    2080150</t>
  </si>
  <si>
    <t xml:space="preserve">   20805</t>
  </si>
  <si>
    <t xml:space="preserve">    2080505</t>
  </si>
  <si>
    <t xml:space="preserve">    2080506</t>
  </si>
  <si>
    <t xml:space="preserve">    2080599</t>
  </si>
  <si>
    <t xml:space="preserve">   20808</t>
  </si>
  <si>
    <t xml:space="preserve">    2080801</t>
  </si>
  <si>
    <t xml:space="preserve">    2080802</t>
  </si>
  <si>
    <t xml:space="preserve">    2080803</t>
  </si>
  <si>
    <t xml:space="preserve">    2080805</t>
  </si>
  <si>
    <t xml:space="preserve">    2080806</t>
  </si>
  <si>
    <t xml:space="preserve">   20810</t>
  </si>
  <si>
    <t xml:space="preserve">    2081001</t>
  </si>
  <si>
    <t xml:space="preserve">    2081002</t>
  </si>
  <si>
    <t xml:space="preserve">    2081005</t>
  </si>
  <si>
    <t xml:space="preserve">   20811</t>
  </si>
  <si>
    <t xml:space="preserve">    2081107</t>
  </si>
  <si>
    <t xml:space="preserve">   20821</t>
  </si>
  <si>
    <t xml:space="preserve">    2082101</t>
  </si>
  <si>
    <t xml:space="preserve">    2082102</t>
  </si>
  <si>
    <t xml:space="preserve">   20825</t>
  </si>
  <si>
    <t xml:space="preserve">    2082502</t>
  </si>
  <si>
    <t xml:space="preserve">   20828</t>
  </si>
  <si>
    <t xml:space="preserve">    2082850</t>
  </si>
  <si>
    <t xml:space="preserve">  210</t>
  </si>
  <si>
    <t xml:space="preserve">   21011</t>
  </si>
  <si>
    <t xml:space="preserve">    2101101</t>
  </si>
  <si>
    <t xml:space="preserve">    2101102</t>
  </si>
  <si>
    <t xml:space="preserve">    2101199</t>
  </si>
  <si>
    <t xml:space="preserve">  212</t>
  </si>
  <si>
    <t xml:space="preserve">   21201</t>
  </si>
  <si>
    <t xml:space="preserve">    2120199</t>
  </si>
  <si>
    <t xml:space="preserve">  213</t>
  </si>
  <si>
    <t xml:space="preserve">   21301</t>
  </si>
  <si>
    <t xml:space="preserve">    2130104</t>
  </si>
  <si>
    <t xml:space="preserve">   21307</t>
  </si>
  <si>
    <t xml:space="preserve">    2130705</t>
  </si>
  <si>
    <t xml:space="preserve">  221</t>
  </si>
  <si>
    <t xml:space="preserve">   22102</t>
  </si>
  <si>
    <t xml:space="preserve">    2210201</t>
  </si>
  <si>
    <t>忠县新生街道办事处</t>
  </si>
  <si>
    <t xml:space="preserve">  一般公共服务支出</t>
  </si>
  <si>
    <t xml:space="preserve">   政府办公厅（室）及相关机构事务</t>
  </si>
  <si>
    <t xml:space="preserve">    行政运行</t>
  </si>
  <si>
    <t xml:space="preserve">    一般行政管理事务</t>
  </si>
  <si>
    <t xml:space="preserve">  教育支出</t>
  </si>
  <si>
    <t xml:space="preserve">   进修与培训</t>
  </si>
  <si>
    <t xml:space="preserve">    培训支出</t>
  </si>
  <si>
    <t xml:space="preserve">  文化旅游体育与传媒支出</t>
  </si>
  <si>
    <t xml:space="preserve">   文化和旅游</t>
  </si>
  <si>
    <t xml:space="preserve">    群众文化</t>
  </si>
  <si>
    <t xml:space="preserve">  社会保障和就业支出</t>
  </si>
  <si>
    <t xml:space="preserve">   人力资源和社会保障管理事务</t>
  </si>
  <si>
    <t xml:space="preserve">    事业运行</t>
  </si>
  <si>
    <t xml:space="preserve"> 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</si>
  <si>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</si>
  <si>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</si>
  <si>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</si>
  <si>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</si>
  <si>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</si>
  <si>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</si>
  <si>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</si>
  <si>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</si>
  <si>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</si>
  <si>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社会福利</t>
  </si>
  <si>
    <t xml:space="preserve">    儿童福利</t>
  </si>
  <si>
    <t xml:space="preserve">    老年福利</t>
  </si>
  <si>
    <t xml:space="preserve">    社会福利事业单位</t>
  </si>
  <si>
    <t xml:space="preserve">   残疾人事业</t>
  </si>
  <si>
    <t xml:space="preserve">    残疾人生活和护理补贴</t>
  </si>
  <si>
    <t xml:space="preserve">   特困人员救助供养</t>
  </si>
  <si>
    <t xml:space="preserve">    城市特困人员救助供养支出</t>
  </si>
  <si>
    <t xml:space="preserve">    农村特困人员救助供养支出</t>
  </si>
  <si>
    <t xml:space="preserve">   其他生活救助</t>
  </si>
  <si>
    <t xml:space="preserve">    其他农村生活救助</t>
  </si>
  <si>
    <t xml:space="preserve">   退役军人管理事务</t>
  </si>
  <si>
    <t xml:space="preserve">  卫生健康支出</t>
  </si>
  <si>
    <t xml:space="preserve"> 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</si>
  <si>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</si>
  <si>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</si>
  <si>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</si>
  <si>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城乡社区支出</t>
  </si>
  <si>
    <t xml:space="preserve">   城乡社区管理事务</t>
  </si>
  <si>
    <t xml:space="preserve">    其他城乡社区管理事务支出</t>
  </si>
  <si>
    <t xml:space="preserve">  农林水支出</t>
  </si>
  <si>
    <t xml:space="preserve">   农业农村</t>
  </si>
  <si>
    <t xml:space="preserve">   农村综合改革</t>
  </si>
  <si>
    <t xml:space="preserve">    对村民委员会和村党支部的补助</t>
  </si>
  <si>
    <t xml:space="preserve">  住房保障支出</t>
  </si>
  <si>
    <t xml:space="preserve">   住房改革支出</t>
  </si>
  <si>
    <t xml:space="preserve">    住房公积金</t>
  </si>
  <si>
    <t>本单位无政府性基金收支，故此表无数据。</t>
  </si>
  <si>
    <t>801-忠县新生街道办事处</t>
  </si>
  <si>
    <t>元</t>
  </si>
  <si>
    <t>%</t>
  </si>
  <si>
    <t>＝</t>
  </si>
  <si>
    <t>定性</t>
  </si>
  <si>
    <t>≥</t>
  </si>
  <si>
    <t>明显改善</t>
  </si>
  <si>
    <t>优</t>
  </si>
  <si>
    <t>各单位工资、民政优抚补助、村社区报酬、服务群众工作经费</t>
  </si>
  <si>
    <t>根据相关政策补助标准及时拨付</t>
    <phoneticPr fontId="34" type="noConversion"/>
  </si>
  <si>
    <t>及时拨付各单位工资及兑现各项补助</t>
    <phoneticPr fontId="34" type="noConversion"/>
  </si>
  <si>
    <t>保障各单位职工工资及辖区村社区组织运行</t>
    <phoneticPr fontId="34" type="noConversion"/>
  </si>
  <si>
    <t>严格执行相关政策，保障各单位职工工资、民政优抚人员及各村社区补助及时发放，预算编制科学合理，减少结余资金</t>
    <phoneticPr fontId="34" type="noConversion"/>
  </si>
  <si>
    <t>提升基层组织能力，加强村社治理</t>
    <phoneticPr fontId="34" type="noConversion"/>
  </si>
  <si>
    <t>单位负责人签章： 李辉         财务负责人签章：关钦心           制表人签章：秦健</t>
    <phoneticPr fontId="34" type="noConversion"/>
  </si>
  <si>
    <t>本单位无县级重点专项资金，故此表无数据。</t>
  </si>
  <si>
    <t>关钦心</t>
    <phoneticPr fontId="34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</si>
  <si>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23-54870106</t>
    </r>
    <phoneticPr fontId="34" type="noConversion"/>
  </si>
</sst>
</file>

<file path=xl/styles.xml><?xml version="1.0" encoding="utf-8"?>
<styleSheet xmlns="http://schemas.openxmlformats.org/spreadsheetml/2006/main">
  <fonts count="39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sz val="10"/>
      <name val="方正黑体_GBK"/>
      <charset val="134"/>
    </font>
    <font>
      <sz val="9"/>
      <name val="simhei"/>
      <family val="1"/>
    </font>
    <font>
      <sz val="15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family val="1"/>
    </font>
    <font>
      <sz val="12"/>
      <name val="方正仿宋_GBK"/>
      <charset val="134"/>
    </font>
    <font>
      <sz val="12"/>
      <name val="Times New Roman"/>
      <family val="1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方正仿宋_GBK"/>
      <charset val="134"/>
    </font>
    <font>
      <sz val="9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sz val="16"/>
      <color indexed="8"/>
      <name val="方正黑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24"/>
      <name val="SimSun"/>
      <charset val="134"/>
    </font>
    <font>
      <sz val="10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0"/>
      <name val="SimSun"/>
      <charset val="134"/>
    </font>
    <font>
      <sz val="10"/>
      <color indexed="8"/>
      <name val="宋体"/>
      <family val="3"/>
      <charset val="134"/>
      <scheme val="minor"/>
    </font>
    <font>
      <sz val="16"/>
      <color indexed="8"/>
      <name val="方正仿宋_GBK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126"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0" fontId="14" fillId="0" borderId="1" xfId="0" applyNumberFormat="1" applyFont="1" applyBorder="1" applyAlignment="1">
      <alignment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1" fillId="0" borderId="1" xfId="1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left" vertical="center" wrapText="1"/>
    </xf>
    <xf numFmtId="4" fontId="35" fillId="0" borderId="1" xfId="1" applyNumberFormat="1" applyFont="1" applyBorder="1" applyAlignment="1">
      <alignment horizontal="right" vertical="center" wrapText="1"/>
    </xf>
    <xf numFmtId="4" fontId="25" fillId="0" borderId="1" xfId="1" applyNumberFormat="1" applyFont="1" applyBorder="1" applyAlignment="1">
      <alignment horizontal="right" vertical="center" wrapText="1"/>
    </xf>
    <xf numFmtId="4" fontId="29" fillId="0" borderId="1" xfId="1" applyNumberFormat="1" applyFont="1" applyBorder="1" applyAlignment="1">
      <alignment horizontal="right" vertical="center" wrapText="1"/>
    </xf>
    <xf numFmtId="0" fontId="36" fillId="0" borderId="1" xfId="0" applyFont="1" applyBorder="1">
      <alignment vertical="center"/>
    </xf>
    <xf numFmtId="0" fontId="37" fillId="0" borderId="0" xfId="0" applyFont="1">
      <alignment vertical="center"/>
    </xf>
    <xf numFmtId="4" fontId="20" fillId="0" borderId="1" xfId="0" applyNumberFormat="1" applyFont="1" applyBorder="1" applyAlignment="1">
      <alignment horizontal="right" vertical="center" shrinkToFi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29" fillId="0" borderId="1" xfId="1" applyFont="1" applyBorder="1" applyAlignment="1">
      <alignment horizontal="left" vertical="center" wrapText="1"/>
    </xf>
    <xf numFmtId="4" fontId="29" fillId="0" borderId="1" xfId="1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2" fillId="0" borderId="0" xfId="0" applyFont="1">
      <alignment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pane ySplit="3" topLeftCell="A4" activePane="bottomLeft" state="frozen"/>
      <selection pane="bottomLeft" activeCell="A13" sqref="A13"/>
    </sheetView>
  </sheetViews>
  <sheetFormatPr defaultColWidth="10" defaultRowHeight="14"/>
  <cols>
    <col min="1" max="1" width="85.453125" customWidth="1"/>
    <col min="2" max="2" width="9.7265625" customWidth="1"/>
  </cols>
  <sheetData>
    <row r="1" spans="1:1" ht="21">
      <c r="A1" s="57" t="s">
        <v>0</v>
      </c>
    </row>
    <row r="2" spans="1:1" ht="96" customHeight="1">
      <c r="A2" s="11"/>
    </row>
    <row r="3" spans="1:1" ht="90.5" customHeight="1">
      <c r="A3" s="58" t="s">
        <v>1</v>
      </c>
    </row>
    <row r="4" spans="1:1" ht="16.399999999999999" customHeight="1">
      <c r="A4" s="59"/>
    </row>
    <row r="5" spans="1:1" ht="81" customHeight="1">
      <c r="A5" s="60"/>
    </row>
    <row r="6" spans="1:1" ht="16.399999999999999" customHeight="1">
      <c r="A6" s="59"/>
    </row>
    <row r="7" spans="1:1" ht="29.25" customHeight="1">
      <c r="A7" s="61" t="s">
        <v>2</v>
      </c>
    </row>
    <row r="8" spans="1:1" ht="16.399999999999999" customHeight="1">
      <c r="A8" s="62"/>
    </row>
    <row r="9" spans="1:1" ht="31.9" customHeight="1">
      <c r="A9" s="61" t="s">
        <v>3</v>
      </c>
    </row>
    <row r="10" spans="1:1" ht="16.399999999999999" customHeight="1">
      <c r="A10" s="61"/>
    </row>
    <row r="11" spans="1:1" ht="54.25" customHeight="1">
      <c r="A11" s="61" t="s">
        <v>428</v>
      </c>
    </row>
  </sheetData>
  <phoneticPr fontId="34" type="noConversion"/>
  <printOptions horizontalCentered="1"/>
  <pageMargins left="0.75138888888888899" right="0.75138888888888899" top="0.26736111111111099" bottom="0.267361111111110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10" defaultRowHeight="14"/>
  <cols>
    <col min="1" max="1" width="23.6328125" style="52" customWidth="1"/>
    <col min="2" max="2" width="17.26953125" style="52" customWidth="1"/>
    <col min="3" max="3" width="25.81640625" style="52" customWidth="1"/>
    <col min="4" max="4" width="17.08984375" style="52" customWidth="1"/>
    <col min="5" max="5" width="16.26953125" style="52" customWidth="1"/>
    <col min="6" max="6" width="18.453125" style="52" customWidth="1"/>
    <col min="7" max="7" width="21.7265625" style="52" customWidth="1"/>
    <col min="8" max="11" width="9.7265625" style="52" customWidth="1"/>
    <col min="12" max="16384" width="10" style="52"/>
  </cols>
  <sheetData>
    <row r="1" spans="1:7">
      <c r="A1" s="10" t="s">
        <v>4</v>
      </c>
    </row>
    <row r="2" spans="1:7" ht="24">
      <c r="A2" s="98" t="s">
        <v>5</v>
      </c>
      <c r="B2" s="98"/>
      <c r="C2" s="98"/>
      <c r="D2" s="98"/>
      <c r="E2" s="98"/>
      <c r="F2" s="98"/>
      <c r="G2" s="98"/>
    </row>
    <row r="3" spans="1:7">
      <c r="G3" s="36" t="s">
        <v>6</v>
      </c>
    </row>
    <row r="4" spans="1:7" ht="17.5">
      <c r="A4" s="99" t="s">
        <v>7</v>
      </c>
      <c r="B4" s="99"/>
      <c r="C4" s="99" t="s">
        <v>8</v>
      </c>
      <c r="D4" s="99"/>
      <c r="E4" s="99"/>
      <c r="F4" s="99"/>
      <c r="G4" s="99"/>
    </row>
    <row r="5" spans="1:7" ht="35">
      <c r="A5" s="37" t="s">
        <v>9</v>
      </c>
      <c r="B5" s="37" t="s">
        <v>10</v>
      </c>
      <c r="C5" s="37" t="s">
        <v>9</v>
      </c>
      <c r="D5" s="37" t="s">
        <v>11</v>
      </c>
      <c r="E5" s="26" t="s">
        <v>12</v>
      </c>
      <c r="F5" s="26" t="s">
        <v>13</v>
      </c>
      <c r="G5" s="26" t="s">
        <v>14</v>
      </c>
    </row>
    <row r="6" spans="1:7" ht="15">
      <c r="A6" s="38" t="s">
        <v>15</v>
      </c>
      <c r="B6" s="53">
        <v>27065352</v>
      </c>
      <c r="C6" s="38" t="s">
        <v>16</v>
      </c>
      <c r="D6" s="35">
        <f>E6</f>
        <v>27065352</v>
      </c>
      <c r="E6" s="73">
        <v>27065352</v>
      </c>
      <c r="F6" s="53"/>
      <c r="G6" s="53"/>
    </row>
    <row r="7" spans="1:7" ht="15.5">
      <c r="A7" s="54" t="s">
        <v>17</v>
      </c>
      <c r="B7" s="39">
        <v>27065352</v>
      </c>
      <c r="C7" s="54" t="s">
        <v>18</v>
      </c>
      <c r="D7" s="35">
        <f t="shared" ref="D7:D25" si="0">E7</f>
        <v>7737067</v>
      </c>
      <c r="E7" s="63">
        <v>7737067</v>
      </c>
      <c r="F7" s="39"/>
      <c r="G7" s="39"/>
    </row>
    <row r="8" spans="1:7" ht="15.5">
      <c r="A8" s="54" t="s">
        <v>19</v>
      </c>
      <c r="B8" s="39"/>
      <c r="C8" s="54" t="s">
        <v>20</v>
      </c>
      <c r="D8" s="35">
        <f t="shared" si="0"/>
        <v>0</v>
      </c>
      <c r="E8" s="39"/>
      <c r="F8" s="39"/>
      <c r="G8" s="39"/>
    </row>
    <row r="9" spans="1:7" ht="15.5">
      <c r="A9" s="54" t="s">
        <v>21</v>
      </c>
      <c r="B9" s="39"/>
      <c r="C9" s="54" t="s">
        <v>22</v>
      </c>
      <c r="D9" s="35">
        <f t="shared" si="0"/>
        <v>52447</v>
      </c>
      <c r="E9" s="66">
        <v>52447</v>
      </c>
      <c r="F9" s="39"/>
      <c r="G9" s="39"/>
    </row>
    <row r="10" spans="1:7" ht="15.5">
      <c r="A10" s="54"/>
      <c r="B10" s="39"/>
      <c r="C10" s="54" t="s">
        <v>23</v>
      </c>
      <c r="D10" s="35">
        <f t="shared" si="0"/>
        <v>0</v>
      </c>
      <c r="E10" s="39"/>
      <c r="F10" s="39"/>
      <c r="G10" s="39"/>
    </row>
    <row r="11" spans="1:7" ht="15.5">
      <c r="A11" s="54"/>
      <c r="B11" s="39"/>
      <c r="C11" s="54" t="s">
        <v>24</v>
      </c>
      <c r="D11" s="35">
        <f t="shared" si="0"/>
        <v>454840</v>
      </c>
      <c r="E11" s="67">
        <v>454840</v>
      </c>
      <c r="F11" s="39"/>
      <c r="G11" s="39"/>
    </row>
    <row r="12" spans="1:7" ht="15.5">
      <c r="A12" s="54"/>
      <c r="B12" s="39"/>
      <c r="C12" s="54" t="s">
        <v>25</v>
      </c>
      <c r="D12" s="35">
        <f t="shared" si="0"/>
        <v>9581350</v>
      </c>
      <c r="E12" s="68">
        <v>9581350</v>
      </c>
      <c r="F12" s="39"/>
      <c r="G12" s="39"/>
    </row>
    <row r="13" spans="1:7" ht="15.5">
      <c r="A13" s="54"/>
      <c r="B13" s="39"/>
      <c r="C13" s="54" t="s">
        <v>26</v>
      </c>
      <c r="D13" s="35">
        <f t="shared" si="0"/>
        <v>889247</v>
      </c>
      <c r="E13" s="69">
        <v>889247</v>
      </c>
      <c r="F13" s="39"/>
      <c r="G13" s="39"/>
    </row>
    <row r="14" spans="1:7" ht="15.5">
      <c r="A14" s="54"/>
      <c r="B14" s="39"/>
      <c r="C14" s="54" t="s">
        <v>27</v>
      </c>
      <c r="D14" s="35">
        <f t="shared" si="0"/>
        <v>0</v>
      </c>
      <c r="E14" s="39"/>
      <c r="F14" s="39"/>
      <c r="G14" s="39"/>
    </row>
    <row r="15" spans="1:7" ht="15.5">
      <c r="A15" s="54"/>
      <c r="B15" s="39"/>
      <c r="C15" s="54" t="s">
        <v>28</v>
      </c>
      <c r="D15" s="35">
        <f t="shared" si="0"/>
        <v>841562</v>
      </c>
      <c r="E15" s="70">
        <v>841562</v>
      </c>
      <c r="F15" s="39"/>
      <c r="G15" s="39"/>
    </row>
    <row r="16" spans="1:7" ht="15.5">
      <c r="A16" s="54"/>
      <c r="B16" s="39"/>
      <c r="C16" s="54" t="s">
        <v>29</v>
      </c>
      <c r="D16" s="35">
        <f t="shared" si="0"/>
        <v>6715611</v>
      </c>
      <c r="E16" s="71">
        <v>6715611</v>
      </c>
      <c r="F16" s="39"/>
      <c r="G16" s="39"/>
    </row>
    <row r="17" spans="1:7" ht="15.5">
      <c r="A17" s="54"/>
      <c r="B17" s="39"/>
      <c r="C17" s="54" t="s">
        <v>30</v>
      </c>
      <c r="D17" s="35">
        <f t="shared" si="0"/>
        <v>0</v>
      </c>
      <c r="E17" s="39"/>
      <c r="F17" s="39"/>
      <c r="G17" s="39"/>
    </row>
    <row r="18" spans="1:7" ht="15.5">
      <c r="A18" s="54"/>
      <c r="B18" s="39"/>
      <c r="C18" s="54" t="s">
        <v>31</v>
      </c>
      <c r="D18" s="35">
        <f t="shared" si="0"/>
        <v>0</v>
      </c>
      <c r="E18" s="39"/>
      <c r="F18" s="39"/>
      <c r="G18" s="39"/>
    </row>
    <row r="19" spans="1:7" ht="15.5">
      <c r="A19" s="54"/>
      <c r="B19" s="39"/>
      <c r="C19" s="54" t="s">
        <v>32</v>
      </c>
      <c r="D19" s="35">
        <f t="shared" si="0"/>
        <v>0</v>
      </c>
      <c r="E19" s="39"/>
      <c r="F19" s="39"/>
      <c r="G19" s="39"/>
    </row>
    <row r="20" spans="1:7" ht="15.5">
      <c r="A20" s="54"/>
      <c r="B20" s="39"/>
      <c r="C20" s="54" t="s">
        <v>33</v>
      </c>
      <c r="D20" s="35">
        <f t="shared" si="0"/>
        <v>0</v>
      </c>
      <c r="E20" s="39"/>
      <c r="F20" s="39"/>
      <c r="G20" s="39"/>
    </row>
    <row r="21" spans="1:7" ht="15.5">
      <c r="A21" s="54"/>
      <c r="B21" s="39"/>
      <c r="C21" s="54" t="s">
        <v>34</v>
      </c>
      <c r="D21" s="35">
        <f t="shared" si="0"/>
        <v>793228</v>
      </c>
      <c r="E21" s="72">
        <v>793228</v>
      </c>
      <c r="F21" s="39"/>
      <c r="G21" s="39"/>
    </row>
    <row r="22" spans="1:7" ht="15.5">
      <c r="A22" s="54"/>
      <c r="B22" s="39"/>
      <c r="C22" s="54" t="s">
        <v>35</v>
      </c>
      <c r="D22" s="35">
        <f t="shared" si="0"/>
        <v>0</v>
      </c>
      <c r="E22" s="39"/>
      <c r="F22" s="39"/>
      <c r="G22" s="39"/>
    </row>
    <row r="23" spans="1:7" ht="15.5">
      <c r="A23" s="54"/>
      <c r="B23" s="39"/>
      <c r="C23" s="54" t="s">
        <v>36</v>
      </c>
      <c r="D23" s="35">
        <f t="shared" si="0"/>
        <v>0</v>
      </c>
      <c r="E23" s="39"/>
      <c r="F23" s="39"/>
      <c r="G23" s="39"/>
    </row>
    <row r="24" spans="1:7" ht="15.5">
      <c r="A24" s="54"/>
      <c r="B24" s="39"/>
      <c r="C24" s="54" t="s">
        <v>37</v>
      </c>
      <c r="D24" s="35">
        <f t="shared" si="0"/>
        <v>0</v>
      </c>
      <c r="E24" s="39"/>
      <c r="F24" s="39"/>
      <c r="G24" s="39"/>
    </row>
    <row r="25" spans="1:7" ht="15.5">
      <c r="A25" s="54"/>
      <c r="B25" s="39"/>
      <c r="C25" s="54" t="s">
        <v>38</v>
      </c>
      <c r="D25" s="35">
        <f t="shared" si="0"/>
        <v>0</v>
      </c>
      <c r="E25" s="39"/>
      <c r="F25" s="39"/>
      <c r="G25" s="39"/>
    </row>
    <row r="26" spans="1:7">
      <c r="A26" s="47"/>
      <c r="B26" s="55"/>
      <c r="C26" s="47"/>
      <c r="D26" s="55"/>
      <c r="E26" s="55"/>
      <c r="F26" s="55"/>
      <c r="G26" s="55"/>
    </row>
    <row r="27" spans="1:7" ht="15">
      <c r="A27" s="5" t="s">
        <v>39</v>
      </c>
      <c r="B27" s="55"/>
      <c r="C27" s="5" t="s">
        <v>40</v>
      </c>
      <c r="D27" s="55"/>
      <c r="E27" s="55"/>
      <c r="F27" s="55"/>
      <c r="G27" s="55"/>
    </row>
    <row r="28" spans="1:7" ht="15">
      <c r="A28" s="56" t="s">
        <v>41</v>
      </c>
      <c r="B28" s="55"/>
      <c r="C28" s="47"/>
      <c r="D28" s="55"/>
      <c r="E28" s="55"/>
      <c r="F28" s="55"/>
      <c r="G28" s="55"/>
    </row>
    <row r="29" spans="1:7" ht="15">
      <c r="A29" s="56" t="s">
        <v>42</v>
      </c>
      <c r="B29" s="55"/>
      <c r="C29" s="47"/>
      <c r="D29" s="55"/>
      <c r="E29" s="55"/>
      <c r="F29" s="55"/>
      <c r="G29" s="55"/>
    </row>
    <row r="30" spans="1:7" ht="15">
      <c r="A30" s="56" t="s">
        <v>43</v>
      </c>
      <c r="B30" s="55"/>
      <c r="C30" s="47"/>
      <c r="D30" s="55"/>
      <c r="E30" s="55"/>
      <c r="F30" s="55"/>
      <c r="G30" s="55"/>
    </row>
    <row r="31" spans="1:7">
      <c r="A31" s="47"/>
      <c r="B31" s="55"/>
      <c r="C31" s="47"/>
      <c r="D31" s="55"/>
      <c r="E31" s="55"/>
      <c r="F31" s="55"/>
      <c r="G31" s="55"/>
    </row>
    <row r="32" spans="1:7" ht="15">
      <c r="A32" s="38" t="s">
        <v>44</v>
      </c>
      <c r="B32" s="53">
        <v>27065352</v>
      </c>
      <c r="C32" s="38" t="s">
        <v>45</v>
      </c>
      <c r="D32" s="53"/>
      <c r="E32" s="53">
        <v>27065352</v>
      </c>
      <c r="F32" s="53"/>
      <c r="G32" s="53"/>
    </row>
  </sheetData>
  <mergeCells count="3">
    <mergeCell ref="A2:G2"/>
    <mergeCell ref="A4:B4"/>
    <mergeCell ref="C4:G4"/>
  </mergeCells>
  <phoneticPr fontId="3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workbookViewId="0">
      <pane xSplit="3" ySplit="7" topLeftCell="D8" activePane="bottomRight" state="frozen"/>
      <selection pane="topRight"/>
      <selection pane="bottomLeft"/>
      <selection pane="bottomRight" activeCell="E9" sqref="E9"/>
    </sheetView>
  </sheetViews>
  <sheetFormatPr defaultColWidth="10" defaultRowHeight="14"/>
  <cols>
    <col min="1" max="1" width="8.984375E-2" customWidth="1"/>
    <col min="2" max="2" width="9.08984375" customWidth="1"/>
    <col min="3" max="3" width="35.6328125" customWidth="1"/>
    <col min="4" max="4" width="13.08984375" customWidth="1"/>
    <col min="5" max="5" width="17.26953125" customWidth="1"/>
    <col min="6" max="7" width="13.7265625" customWidth="1"/>
    <col min="8" max="8" width="9.7265625" customWidth="1"/>
  </cols>
  <sheetData>
    <row r="1" spans="1:7">
      <c r="A1" s="11"/>
      <c r="B1" s="10" t="s">
        <v>46</v>
      </c>
      <c r="C1" s="11"/>
      <c r="D1" s="11"/>
      <c r="E1" s="11"/>
      <c r="F1" s="11"/>
      <c r="G1" s="11"/>
    </row>
    <row r="2" spans="1:7">
      <c r="B2" s="100" t="s">
        <v>47</v>
      </c>
      <c r="C2" s="100"/>
      <c r="D2" s="100"/>
      <c r="E2" s="100"/>
      <c r="F2" s="100"/>
      <c r="G2" s="100"/>
    </row>
    <row r="3" spans="1:7">
      <c r="B3" s="100"/>
      <c r="C3" s="100"/>
      <c r="D3" s="100"/>
      <c r="E3" s="100"/>
      <c r="F3" s="100"/>
      <c r="G3" s="100"/>
    </row>
    <row r="4" spans="1:7">
      <c r="B4" s="11"/>
      <c r="C4" s="11"/>
      <c r="D4" s="11"/>
      <c r="E4" s="11"/>
      <c r="F4" s="11"/>
      <c r="G4" s="22" t="s">
        <v>6</v>
      </c>
    </row>
    <row r="5" spans="1:7" ht="15">
      <c r="B5" s="101" t="s">
        <v>48</v>
      </c>
      <c r="C5" s="101"/>
      <c r="D5" s="101" t="s">
        <v>49</v>
      </c>
      <c r="E5" s="101" t="s">
        <v>50</v>
      </c>
      <c r="F5" s="101"/>
      <c r="G5" s="101"/>
    </row>
    <row r="6" spans="1:7" ht="30">
      <c r="B6" s="46" t="s">
        <v>51</v>
      </c>
      <c r="C6" s="46" t="s">
        <v>52</v>
      </c>
      <c r="D6" s="101"/>
      <c r="E6" s="46" t="s">
        <v>53</v>
      </c>
      <c r="F6" s="46" t="s">
        <v>54</v>
      </c>
      <c r="G6" s="46" t="s">
        <v>55</v>
      </c>
    </row>
    <row r="7" spans="1:7">
      <c r="B7" s="102" t="s">
        <v>56</v>
      </c>
      <c r="C7" s="102"/>
      <c r="D7" s="50">
        <v>28307119</v>
      </c>
      <c r="E7" s="49">
        <v>27065352</v>
      </c>
      <c r="F7" s="80">
        <v>17668640</v>
      </c>
      <c r="G7" s="80">
        <v>9396712</v>
      </c>
    </row>
    <row r="8" spans="1:7" ht="20" customHeight="1">
      <c r="B8" s="75" t="s">
        <v>309</v>
      </c>
      <c r="C8" s="77" t="s">
        <v>362</v>
      </c>
      <c r="D8" s="50">
        <f>D9+D13+D16+D19+D45+D50+D53+D58</f>
        <v>28307119</v>
      </c>
      <c r="E8" s="51">
        <f>F8+G8</f>
        <v>27065352</v>
      </c>
      <c r="F8" s="78">
        <v>17668640</v>
      </c>
      <c r="G8" s="78">
        <v>9396712</v>
      </c>
    </row>
    <row r="9" spans="1:7" ht="20" customHeight="1">
      <c r="B9" s="74" t="s">
        <v>310</v>
      </c>
      <c r="C9" s="76" t="s">
        <v>363</v>
      </c>
      <c r="D9" s="50">
        <f>D10</f>
        <v>9119124</v>
      </c>
      <c r="E9" s="51">
        <f>F9+G9</f>
        <v>7737067</v>
      </c>
      <c r="F9" s="79">
        <v>7731072</v>
      </c>
      <c r="G9" s="79">
        <v>5995</v>
      </c>
    </row>
    <row r="10" spans="1:7" ht="20" customHeight="1">
      <c r="B10" s="74" t="s">
        <v>311</v>
      </c>
      <c r="C10" s="76" t="s">
        <v>364</v>
      </c>
      <c r="D10" s="50">
        <f>D11+D12</f>
        <v>9119124</v>
      </c>
      <c r="E10" s="51">
        <f>F10+G10</f>
        <v>7737067</v>
      </c>
      <c r="F10" s="79">
        <v>7731072</v>
      </c>
      <c r="G10" s="79">
        <v>5995</v>
      </c>
    </row>
    <row r="11" spans="1:7" ht="20" customHeight="1">
      <c r="B11" s="64">
        <v>2010301</v>
      </c>
      <c r="C11" s="76" t="s">
        <v>365</v>
      </c>
      <c r="D11" s="50">
        <v>9119124</v>
      </c>
      <c r="E11" s="65">
        <v>7731072</v>
      </c>
      <c r="F11" s="79">
        <v>7731072</v>
      </c>
      <c r="G11" s="79" t="s">
        <v>308</v>
      </c>
    </row>
    <row r="12" spans="1:7" ht="20" customHeight="1">
      <c r="B12" s="74" t="s">
        <v>313</v>
      </c>
      <c r="C12" s="76" t="s">
        <v>366</v>
      </c>
      <c r="D12" s="50"/>
      <c r="E12" s="65">
        <v>5995</v>
      </c>
      <c r="F12" s="79" t="s">
        <v>308</v>
      </c>
      <c r="G12" s="79">
        <v>5995</v>
      </c>
    </row>
    <row r="13" spans="1:7" ht="20" customHeight="1">
      <c r="B13" s="74" t="s">
        <v>314</v>
      </c>
      <c r="C13" s="76" t="s">
        <v>367</v>
      </c>
      <c r="D13" s="50">
        <v>55227</v>
      </c>
      <c r="E13" s="51">
        <v>52447</v>
      </c>
      <c r="F13" s="79">
        <v>52447</v>
      </c>
      <c r="G13" s="79" t="s">
        <v>308</v>
      </c>
    </row>
    <row r="14" spans="1:7" ht="20" customHeight="1">
      <c r="B14" s="74" t="s">
        <v>315</v>
      </c>
      <c r="C14" s="76" t="s">
        <v>368</v>
      </c>
      <c r="D14" s="50">
        <v>55227</v>
      </c>
      <c r="E14" s="51">
        <v>52447</v>
      </c>
      <c r="F14" s="79">
        <v>52447</v>
      </c>
      <c r="G14" s="79" t="s">
        <v>308</v>
      </c>
    </row>
    <row r="15" spans="1:7" ht="20" customHeight="1">
      <c r="B15" s="74" t="s">
        <v>316</v>
      </c>
      <c r="C15" s="76" t="s">
        <v>369</v>
      </c>
      <c r="D15" s="50">
        <v>55227</v>
      </c>
      <c r="E15" s="51">
        <v>52447</v>
      </c>
      <c r="F15" s="79">
        <v>52447</v>
      </c>
      <c r="G15" s="79" t="s">
        <v>308</v>
      </c>
    </row>
    <row r="16" spans="1:7" ht="20" customHeight="1">
      <c r="B16" s="74" t="s">
        <v>317</v>
      </c>
      <c r="C16" s="76" t="s">
        <v>370</v>
      </c>
      <c r="D16" s="50">
        <v>459437</v>
      </c>
      <c r="E16" s="51">
        <v>445840</v>
      </c>
      <c r="F16" s="79">
        <v>454840</v>
      </c>
      <c r="G16" s="79" t="s">
        <v>308</v>
      </c>
    </row>
    <row r="17" spans="2:7" ht="20" customHeight="1">
      <c r="B17" s="74" t="s">
        <v>318</v>
      </c>
      <c r="C17" s="76" t="s">
        <v>371</v>
      </c>
      <c r="D17" s="50">
        <v>459437</v>
      </c>
      <c r="E17" s="51">
        <v>454840</v>
      </c>
      <c r="F17" s="79">
        <v>454840</v>
      </c>
      <c r="G17" s="79" t="s">
        <v>308</v>
      </c>
    </row>
    <row r="18" spans="2:7" ht="20" customHeight="1">
      <c r="B18" s="74" t="s">
        <v>319</v>
      </c>
      <c r="C18" s="76" t="s">
        <v>372</v>
      </c>
      <c r="D18" s="50">
        <v>459437</v>
      </c>
      <c r="E18" s="51">
        <v>454840</v>
      </c>
      <c r="F18" s="79">
        <v>454840</v>
      </c>
      <c r="G18" s="79" t="s">
        <v>308</v>
      </c>
    </row>
    <row r="19" spans="2:7" ht="20" customHeight="1">
      <c r="B19" s="74" t="s">
        <v>320</v>
      </c>
      <c r="C19" s="76" t="s">
        <v>373</v>
      </c>
      <c r="D19" s="50">
        <f>D20+D22+D26+D32+D36+D38+D41+D43</f>
        <v>9405582</v>
      </c>
      <c r="E19" s="51">
        <f>F19+G19</f>
        <v>9581350</v>
      </c>
      <c r="F19" s="79">
        <v>4351855</v>
      </c>
      <c r="G19" s="79">
        <v>5229495</v>
      </c>
    </row>
    <row r="20" spans="2:7" ht="20" customHeight="1">
      <c r="B20" s="74" t="s">
        <v>321</v>
      </c>
      <c r="C20" s="76" t="s">
        <v>374</v>
      </c>
      <c r="D20" s="50">
        <f>D21</f>
        <v>1172485</v>
      </c>
      <c r="E20" s="51">
        <f>F20</f>
        <v>1168368</v>
      </c>
      <c r="F20" s="79">
        <v>1168368</v>
      </c>
      <c r="G20" s="79" t="s">
        <v>308</v>
      </c>
    </row>
    <row r="21" spans="2:7" ht="26.5" customHeight="1">
      <c r="B21" s="74" t="s">
        <v>322</v>
      </c>
      <c r="C21" s="76" t="s">
        <v>375</v>
      </c>
      <c r="D21" s="50">
        <v>1172485</v>
      </c>
      <c r="E21" s="51">
        <f>F21</f>
        <v>1168368</v>
      </c>
      <c r="F21" s="79">
        <v>1168368</v>
      </c>
      <c r="G21" s="79" t="s">
        <v>308</v>
      </c>
    </row>
    <row r="22" spans="2:7" ht="20" customHeight="1">
      <c r="B22" s="74" t="s">
        <v>323</v>
      </c>
      <c r="C22" s="76" t="s">
        <v>376</v>
      </c>
      <c r="D22" s="50">
        <v>2753389</v>
      </c>
      <c r="E22" s="51">
        <f>F22</f>
        <v>2783156</v>
      </c>
      <c r="F22" s="79">
        <v>2783156</v>
      </c>
      <c r="G22" s="79" t="s">
        <v>308</v>
      </c>
    </row>
    <row r="23" spans="2:7" ht="20" customHeight="1">
      <c r="B23" s="74" t="s">
        <v>324</v>
      </c>
      <c r="C23" s="76" t="s">
        <v>377</v>
      </c>
      <c r="D23" s="50">
        <v>1116926</v>
      </c>
      <c r="E23" s="51">
        <f t="shared" ref="E23:E25" si="0">F23</f>
        <v>1055437</v>
      </c>
      <c r="F23" s="79">
        <v>1055437</v>
      </c>
      <c r="G23" s="79" t="s">
        <v>308</v>
      </c>
    </row>
    <row r="24" spans="2:7" ht="20" customHeight="1">
      <c r="B24" s="74" t="s">
        <v>325</v>
      </c>
      <c r="C24" s="76" t="s">
        <v>378</v>
      </c>
      <c r="D24" s="50">
        <v>558463</v>
      </c>
      <c r="E24" s="51">
        <f t="shared" si="0"/>
        <v>527719</v>
      </c>
      <c r="F24" s="79">
        <v>527719</v>
      </c>
      <c r="G24" s="79" t="s">
        <v>308</v>
      </c>
    </row>
    <row r="25" spans="2:7" ht="20" customHeight="1">
      <c r="B25" s="74" t="s">
        <v>326</v>
      </c>
      <c r="C25" s="76" t="s">
        <v>379</v>
      </c>
      <c r="D25" s="50">
        <v>1078000</v>
      </c>
      <c r="E25" s="51">
        <f t="shared" si="0"/>
        <v>1200000</v>
      </c>
      <c r="F25" s="79">
        <v>1200000</v>
      </c>
      <c r="G25" s="79" t="s">
        <v>308</v>
      </c>
    </row>
    <row r="26" spans="2:7" ht="20" customHeight="1">
      <c r="B26" s="64">
        <v>20808</v>
      </c>
      <c r="C26" s="76" t="s">
        <v>380</v>
      </c>
      <c r="D26" s="50">
        <f>D27+D28+D29+D30+D31</f>
        <v>1876873</v>
      </c>
      <c r="E26" s="51">
        <f>G26</f>
        <v>1907991</v>
      </c>
      <c r="F26" s="79" t="s">
        <v>308</v>
      </c>
      <c r="G26" s="79">
        <v>1907991</v>
      </c>
    </row>
    <row r="27" spans="2:7" ht="20" customHeight="1">
      <c r="B27" s="74" t="s">
        <v>328</v>
      </c>
      <c r="C27" s="76" t="s">
        <v>381</v>
      </c>
      <c r="D27" s="50">
        <v>131076</v>
      </c>
      <c r="E27" s="51">
        <f>G27</f>
        <v>144144</v>
      </c>
      <c r="F27" s="79" t="s">
        <v>308</v>
      </c>
      <c r="G27" s="79">
        <v>144144</v>
      </c>
    </row>
    <row r="28" spans="2:7" ht="20" customHeight="1">
      <c r="B28" s="74" t="s">
        <v>329</v>
      </c>
      <c r="C28" s="76" t="s">
        <v>382</v>
      </c>
      <c r="D28" s="50">
        <v>427183</v>
      </c>
      <c r="E28" s="51">
        <f>G28</f>
        <v>466752</v>
      </c>
      <c r="F28" s="79" t="s">
        <v>308</v>
      </c>
      <c r="G28" s="79">
        <v>466752</v>
      </c>
    </row>
    <row r="29" spans="2:7" ht="20" customHeight="1">
      <c r="B29" s="74" t="s">
        <v>330</v>
      </c>
      <c r="C29" s="76" t="s">
        <v>383</v>
      </c>
      <c r="D29" s="50">
        <v>1001292</v>
      </c>
      <c r="E29" s="51">
        <f>G29</f>
        <v>983856</v>
      </c>
      <c r="F29" s="79" t="s">
        <v>308</v>
      </c>
      <c r="G29" s="79">
        <v>983856</v>
      </c>
    </row>
    <row r="30" spans="2:7" ht="20" customHeight="1">
      <c r="B30" s="74" t="s">
        <v>331</v>
      </c>
      <c r="C30" s="76" t="s">
        <v>384</v>
      </c>
      <c r="D30" s="50">
        <v>239022</v>
      </c>
      <c r="E30" s="51">
        <f t="shared" ref="E30:E42" si="1">G30</f>
        <v>228039</v>
      </c>
      <c r="F30" s="79" t="s">
        <v>308</v>
      </c>
      <c r="G30" s="79">
        <v>228039</v>
      </c>
    </row>
    <row r="31" spans="2:7" ht="20" customHeight="1">
      <c r="B31" s="74" t="s">
        <v>332</v>
      </c>
      <c r="C31" s="76" t="s">
        <v>385</v>
      </c>
      <c r="D31" s="50">
        <v>78300</v>
      </c>
      <c r="E31" s="51">
        <f t="shared" si="1"/>
        <v>85200</v>
      </c>
      <c r="F31" s="79" t="s">
        <v>308</v>
      </c>
      <c r="G31" s="79">
        <v>85200</v>
      </c>
    </row>
    <row r="32" spans="2:7" ht="20" customHeight="1">
      <c r="B32" s="74" t="s">
        <v>333</v>
      </c>
      <c r="C32" s="76" t="s">
        <v>386</v>
      </c>
      <c r="D32" s="50">
        <f>D33+D34+D35</f>
        <v>482342</v>
      </c>
      <c r="E32" s="51">
        <f t="shared" si="1"/>
        <v>422910</v>
      </c>
      <c r="F32" s="79" t="s">
        <v>308</v>
      </c>
      <c r="G32" s="79">
        <v>422910</v>
      </c>
    </row>
    <row r="33" spans="2:7" ht="20" customHeight="1">
      <c r="B33" s="74" t="s">
        <v>334</v>
      </c>
      <c r="C33" s="76" t="s">
        <v>387</v>
      </c>
      <c r="D33" s="50">
        <v>144360</v>
      </c>
      <c r="E33" s="51">
        <f>G33</f>
        <v>146064</v>
      </c>
      <c r="F33" s="79" t="s">
        <v>308</v>
      </c>
      <c r="G33" s="79">
        <v>146064</v>
      </c>
    </row>
    <row r="34" spans="2:7" ht="20" customHeight="1">
      <c r="B34" s="74" t="s">
        <v>335</v>
      </c>
      <c r="C34" s="76" t="s">
        <v>388</v>
      </c>
      <c r="D34" s="50">
        <v>86400</v>
      </c>
      <c r="E34" s="51">
        <f t="shared" si="1"/>
        <v>67200</v>
      </c>
      <c r="F34" s="79" t="s">
        <v>308</v>
      </c>
      <c r="G34" s="79">
        <v>67200</v>
      </c>
    </row>
    <row r="35" spans="2:7" ht="20" customHeight="1">
      <c r="B35" s="74" t="s">
        <v>336</v>
      </c>
      <c r="C35" s="76" t="s">
        <v>389</v>
      </c>
      <c r="D35" s="50">
        <v>251582</v>
      </c>
      <c r="E35" s="51">
        <f t="shared" si="1"/>
        <v>209646</v>
      </c>
      <c r="F35" s="79" t="s">
        <v>308</v>
      </c>
      <c r="G35" s="79">
        <v>209646</v>
      </c>
    </row>
    <row r="36" spans="2:7" ht="20" customHeight="1">
      <c r="B36" s="74" t="s">
        <v>337</v>
      </c>
      <c r="C36" s="76" t="s">
        <v>390</v>
      </c>
      <c r="D36" s="50">
        <f>D37</f>
        <v>350420</v>
      </c>
      <c r="E36" s="51">
        <f t="shared" si="1"/>
        <v>351720</v>
      </c>
      <c r="F36" s="79" t="s">
        <v>308</v>
      </c>
      <c r="G36" s="79">
        <v>351720</v>
      </c>
    </row>
    <row r="37" spans="2:7" ht="20" customHeight="1">
      <c r="B37" s="74" t="s">
        <v>338</v>
      </c>
      <c r="C37" s="76" t="s">
        <v>391</v>
      </c>
      <c r="D37" s="50">
        <v>350420</v>
      </c>
      <c r="E37" s="51">
        <f t="shared" si="1"/>
        <v>351720</v>
      </c>
      <c r="F37" s="79" t="s">
        <v>308</v>
      </c>
      <c r="G37" s="79">
        <v>351720</v>
      </c>
    </row>
    <row r="38" spans="2:7" ht="20" customHeight="1">
      <c r="B38" s="74" t="s">
        <v>339</v>
      </c>
      <c r="C38" s="76" t="s">
        <v>392</v>
      </c>
      <c r="D38" s="50">
        <f>D39+D40</f>
        <v>2363760</v>
      </c>
      <c r="E38" s="51">
        <f t="shared" si="1"/>
        <v>2392848</v>
      </c>
      <c r="F38" s="79" t="s">
        <v>308</v>
      </c>
      <c r="G38" s="79">
        <v>2392848</v>
      </c>
    </row>
    <row r="39" spans="2:7" ht="20" customHeight="1">
      <c r="B39" s="74" t="s">
        <v>340</v>
      </c>
      <c r="C39" s="76" t="s">
        <v>393</v>
      </c>
      <c r="D39" s="50">
        <v>1326288</v>
      </c>
      <c r="E39" s="51">
        <f t="shared" si="1"/>
        <v>411816</v>
      </c>
      <c r="F39" s="79" t="s">
        <v>308</v>
      </c>
      <c r="G39" s="79">
        <v>411816</v>
      </c>
    </row>
    <row r="40" spans="2:7" ht="20" customHeight="1">
      <c r="B40" s="74" t="s">
        <v>341</v>
      </c>
      <c r="C40" s="76" t="s">
        <v>394</v>
      </c>
      <c r="D40" s="50">
        <v>1037472</v>
      </c>
      <c r="E40" s="51">
        <f t="shared" si="1"/>
        <v>1981032</v>
      </c>
      <c r="F40" s="79" t="s">
        <v>308</v>
      </c>
      <c r="G40" s="79">
        <v>1981032</v>
      </c>
    </row>
    <row r="41" spans="2:7" ht="20" customHeight="1">
      <c r="B41" s="74" t="s">
        <v>342</v>
      </c>
      <c r="C41" s="76" t="s">
        <v>395</v>
      </c>
      <c r="D41" s="50">
        <f>D42</f>
        <v>143682</v>
      </c>
      <c r="E41" s="51">
        <f t="shared" si="1"/>
        <v>154026</v>
      </c>
      <c r="F41" s="79" t="s">
        <v>308</v>
      </c>
      <c r="G41" s="79">
        <v>154026</v>
      </c>
    </row>
    <row r="42" spans="2:7" ht="20" customHeight="1">
      <c r="B42" s="74" t="s">
        <v>343</v>
      </c>
      <c r="C42" s="76" t="s">
        <v>396</v>
      </c>
      <c r="D42" s="50">
        <v>143682</v>
      </c>
      <c r="E42" s="51">
        <f t="shared" si="1"/>
        <v>154026</v>
      </c>
      <c r="F42" s="79" t="s">
        <v>308</v>
      </c>
      <c r="G42" s="79">
        <v>154026</v>
      </c>
    </row>
    <row r="43" spans="2:7" ht="20" customHeight="1">
      <c r="B43" s="74" t="s">
        <v>344</v>
      </c>
      <c r="C43" s="76" t="s">
        <v>397</v>
      </c>
      <c r="D43" s="50">
        <f>D44</f>
        <v>262631</v>
      </c>
      <c r="E43" s="51">
        <f t="shared" ref="E43:E52" si="2">F43</f>
        <v>400331</v>
      </c>
      <c r="F43" s="79">
        <v>400331</v>
      </c>
      <c r="G43" s="79" t="s">
        <v>308</v>
      </c>
    </row>
    <row r="44" spans="2:7" ht="20" customHeight="1">
      <c r="B44" s="74" t="s">
        <v>345</v>
      </c>
      <c r="C44" s="76" t="s">
        <v>375</v>
      </c>
      <c r="D44" s="50">
        <v>262631</v>
      </c>
      <c r="E44" s="51">
        <f t="shared" si="2"/>
        <v>400331</v>
      </c>
      <c r="F44" s="79">
        <v>400331</v>
      </c>
      <c r="G44" s="79" t="s">
        <v>308</v>
      </c>
    </row>
    <row r="45" spans="2:7" ht="20" customHeight="1">
      <c r="B45" s="74" t="s">
        <v>346</v>
      </c>
      <c r="C45" s="76" t="s">
        <v>398</v>
      </c>
      <c r="D45" s="50">
        <f>D46</f>
        <v>595018</v>
      </c>
      <c r="E45" s="51">
        <f t="shared" si="2"/>
        <v>889247</v>
      </c>
      <c r="F45" s="79">
        <v>889247</v>
      </c>
      <c r="G45" s="79" t="s">
        <v>308</v>
      </c>
    </row>
    <row r="46" spans="2:7" ht="20" customHeight="1">
      <c r="B46" s="74" t="s">
        <v>347</v>
      </c>
      <c r="C46" s="76" t="s">
        <v>399</v>
      </c>
      <c r="D46" s="50">
        <f>D47+D48</f>
        <v>595018</v>
      </c>
      <c r="E46" s="51">
        <f t="shared" si="2"/>
        <v>889247</v>
      </c>
      <c r="F46" s="79">
        <v>889247</v>
      </c>
      <c r="G46" s="79" t="s">
        <v>308</v>
      </c>
    </row>
    <row r="47" spans="2:7" ht="20" customHeight="1">
      <c r="B47" s="74" t="s">
        <v>348</v>
      </c>
      <c r="C47" s="76" t="s">
        <v>400</v>
      </c>
      <c r="D47" s="50">
        <v>363227</v>
      </c>
      <c r="E47" s="51">
        <f t="shared" si="2"/>
        <v>376368</v>
      </c>
      <c r="F47" s="79">
        <v>376368</v>
      </c>
      <c r="G47" s="79" t="s">
        <v>308</v>
      </c>
    </row>
    <row r="48" spans="2:7" ht="20" customHeight="1">
      <c r="B48" s="74" t="s">
        <v>349</v>
      </c>
      <c r="C48" s="76" t="s">
        <v>401</v>
      </c>
      <c r="D48" s="50">
        <v>231791</v>
      </c>
      <c r="E48" s="51">
        <f t="shared" si="2"/>
        <v>283279</v>
      </c>
      <c r="F48" s="79">
        <v>283279</v>
      </c>
      <c r="G48" s="79" t="s">
        <v>308</v>
      </c>
    </row>
    <row r="49" spans="2:7" ht="20" customHeight="1">
      <c r="B49" s="74" t="s">
        <v>350</v>
      </c>
      <c r="C49" s="76" t="s">
        <v>402</v>
      </c>
      <c r="D49" s="50"/>
      <c r="E49" s="51">
        <f t="shared" si="2"/>
        <v>229600</v>
      </c>
      <c r="F49" s="79">
        <v>229600</v>
      </c>
      <c r="G49" s="79" t="s">
        <v>308</v>
      </c>
    </row>
    <row r="50" spans="2:7" ht="20" customHeight="1">
      <c r="B50" s="74" t="s">
        <v>351</v>
      </c>
      <c r="C50" s="76" t="s">
        <v>403</v>
      </c>
      <c r="D50" s="50">
        <f>D51</f>
        <v>1194145</v>
      </c>
      <c r="E50" s="51">
        <f t="shared" si="2"/>
        <v>841562</v>
      </c>
      <c r="F50" s="79">
        <v>841562</v>
      </c>
      <c r="G50" s="79" t="s">
        <v>308</v>
      </c>
    </row>
    <row r="51" spans="2:7" ht="20" customHeight="1">
      <c r="B51" s="74" t="s">
        <v>352</v>
      </c>
      <c r="C51" s="76" t="s">
        <v>404</v>
      </c>
      <c r="D51" s="50">
        <f>D52</f>
        <v>1194145</v>
      </c>
      <c r="E51" s="51">
        <f t="shared" si="2"/>
        <v>841562</v>
      </c>
      <c r="F51" s="79">
        <v>841562</v>
      </c>
      <c r="G51" s="79" t="s">
        <v>308</v>
      </c>
    </row>
    <row r="52" spans="2:7" ht="20" customHeight="1">
      <c r="B52" s="74" t="s">
        <v>353</v>
      </c>
      <c r="C52" s="76" t="s">
        <v>405</v>
      </c>
      <c r="D52" s="50">
        <v>1194145</v>
      </c>
      <c r="E52" s="51">
        <f t="shared" si="2"/>
        <v>841562</v>
      </c>
      <c r="F52" s="79">
        <v>841562</v>
      </c>
      <c r="G52" s="79" t="s">
        <v>308</v>
      </c>
    </row>
    <row r="53" spans="2:7" ht="20" customHeight="1">
      <c r="B53" s="74" t="s">
        <v>354</v>
      </c>
      <c r="C53" s="76" t="s">
        <v>406</v>
      </c>
      <c r="D53" s="50">
        <f>D55+D57</f>
        <v>6638564</v>
      </c>
      <c r="E53" s="51">
        <f>F53+G53</f>
        <v>6715611</v>
      </c>
      <c r="F53" s="79">
        <v>2554389</v>
      </c>
      <c r="G53" s="79">
        <v>4161222</v>
      </c>
    </row>
    <row r="54" spans="2:7" ht="20" customHeight="1">
      <c r="B54" s="74" t="s">
        <v>355</v>
      </c>
      <c r="C54" s="76" t="s">
        <v>407</v>
      </c>
      <c r="D54" s="50">
        <v>2540445</v>
      </c>
      <c r="E54" s="51">
        <f>F54</f>
        <v>2554389</v>
      </c>
      <c r="F54" s="79">
        <v>2554389</v>
      </c>
      <c r="G54" s="79" t="s">
        <v>308</v>
      </c>
    </row>
    <row r="55" spans="2:7" ht="20" customHeight="1">
      <c r="B55" s="74" t="s">
        <v>356</v>
      </c>
      <c r="C55" s="76" t="s">
        <v>375</v>
      </c>
      <c r="D55" s="50">
        <v>2540916</v>
      </c>
      <c r="E55" s="51">
        <f>F55</f>
        <v>2554389</v>
      </c>
      <c r="F55" s="79">
        <v>2554389</v>
      </c>
      <c r="G55" s="79" t="s">
        <v>308</v>
      </c>
    </row>
    <row r="56" spans="2:7" ht="20" customHeight="1">
      <c r="B56" s="74" t="s">
        <v>357</v>
      </c>
      <c r="C56" s="76" t="s">
        <v>408</v>
      </c>
      <c r="D56" s="50">
        <v>4097648</v>
      </c>
      <c r="E56" s="51">
        <f>G56</f>
        <v>4161222</v>
      </c>
      <c r="F56" s="79" t="s">
        <v>308</v>
      </c>
      <c r="G56" s="79">
        <v>4161222</v>
      </c>
    </row>
    <row r="57" spans="2:7" ht="20" customHeight="1">
      <c r="B57" s="74" t="s">
        <v>358</v>
      </c>
      <c r="C57" s="76" t="s">
        <v>409</v>
      </c>
      <c r="D57" s="50">
        <v>4097648</v>
      </c>
      <c r="E57" s="51">
        <f>G57</f>
        <v>4161222</v>
      </c>
      <c r="F57" s="79" t="s">
        <v>308</v>
      </c>
      <c r="G57" s="79">
        <v>4161222</v>
      </c>
    </row>
    <row r="58" spans="2:7" ht="20" customHeight="1">
      <c r="B58" s="74" t="s">
        <v>359</v>
      </c>
      <c r="C58" s="76" t="s">
        <v>410</v>
      </c>
      <c r="D58" s="50">
        <v>840022</v>
      </c>
      <c r="E58" s="51">
        <f>F58</f>
        <v>793228</v>
      </c>
      <c r="F58" s="79">
        <v>793228</v>
      </c>
      <c r="G58" s="79" t="s">
        <v>308</v>
      </c>
    </row>
    <row r="59" spans="2:7" ht="20" customHeight="1">
      <c r="B59" s="74" t="s">
        <v>360</v>
      </c>
      <c r="C59" s="76" t="s">
        <v>411</v>
      </c>
      <c r="D59" s="50">
        <v>840022</v>
      </c>
      <c r="E59" s="51">
        <f>F59</f>
        <v>793228</v>
      </c>
      <c r="F59" s="79">
        <v>793228</v>
      </c>
      <c r="G59" s="79" t="s">
        <v>308</v>
      </c>
    </row>
    <row r="60" spans="2:7" ht="20" customHeight="1">
      <c r="B60" s="74" t="s">
        <v>361</v>
      </c>
      <c r="C60" s="76" t="s">
        <v>412</v>
      </c>
      <c r="D60" s="50">
        <v>840022</v>
      </c>
      <c r="E60" s="51">
        <f>F60</f>
        <v>793228</v>
      </c>
      <c r="F60" s="79">
        <v>793228</v>
      </c>
      <c r="G60" s="79" t="s">
        <v>308</v>
      </c>
    </row>
    <row r="61" spans="2:7" ht="15">
      <c r="B61" s="103" t="s">
        <v>57</v>
      </c>
      <c r="C61" s="103"/>
      <c r="D61" s="103"/>
      <c r="E61" s="103"/>
      <c r="F61" s="103"/>
      <c r="G61" s="103"/>
    </row>
  </sheetData>
  <mergeCells count="6">
    <mergeCell ref="B2:G3"/>
    <mergeCell ref="B5:C5"/>
    <mergeCell ref="E5:G5"/>
    <mergeCell ref="B7:C7"/>
    <mergeCell ref="B61:G61"/>
    <mergeCell ref="D5:D6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scale="96" fitToHeight="0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workbookViewId="0">
      <pane xSplit="3" ySplit="6" topLeftCell="D25" activePane="bottomRight" state="frozen"/>
      <selection pane="topRight"/>
      <selection pane="bottomLeft"/>
      <selection pane="bottomRight" activeCell="D7" sqref="D7:E7"/>
    </sheetView>
  </sheetViews>
  <sheetFormatPr defaultColWidth="10" defaultRowHeight="14"/>
  <cols>
    <col min="1" max="1" width="9.36328125" customWidth="1"/>
    <col min="2" max="2" width="32.90625" customWidth="1"/>
    <col min="3" max="5" width="14.36328125" customWidth="1"/>
    <col min="6" max="6" width="9.7265625" customWidth="1"/>
  </cols>
  <sheetData>
    <row r="1" spans="1:5">
      <c r="A1" s="48" t="s">
        <v>58</v>
      </c>
      <c r="B1" s="40"/>
      <c r="C1" s="40"/>
      <c r="D1" s="40"/>
      <c r="E1" s="40"/>
    </row>
    <row r="2" spans="1:5">
      <c r="A2" s="106" t="s">
        <v>59</v>
      </c>
      <c r="B2" s="106"/>
      <c r="C2" s="106"/>
      <c r="D2" s="106"/>
      <c r="E2" s="106"/>
    </row>
    <row r="3" spans="1:5">
      <c r="A3" s="106"/>
      <c r="B3" s="106"/>
      <c r="C3" s="106"/>
      <c r="D3" s="106"/>
      <c r="E3" s="106"/>
    </row>
    <row r="4" spans="1:5">
      <c r="A4" s="40"/>
      <c r="B4" s="40"/>
      <c r="C4" s="40"/>
      <c r="D4" s="40"/>
      <c r="E4" s="22" t="s">
        <v>6</v>
      </c>
    </row>
    <row r="5" spans="1:5" ht="15">
      <c r="A5" s="104" t="s">
        <v>60</v>
      </c>
      <c r="B5" s="104"/>
      <c r="C5" s="104" t="s">
        <v>61</v>
      </c>
      <c r="D5" s="104"/>
      <c r="E5" s="104"/>
    </row>
    <row r="6" spans="1:5" ht="15">
      <c r="A6" s="43" t="s">
        <v>62</v>
      </c>
      <c r="B6" s="43" t="s">
        <v>52</v>
      </c>
      <c r="C6" s="43" t="s">
        <v>53</v>
      </c>
      <c r="D6" s="43" t="s">
        <v>63</v>
      </c>
      <c r="E6" s="43" t="s">
        <v>64</v>
      </c>
    </row>
    <row r="7" spans="1:5">
      <c r="A7" s="105" t="s">
        <v>56</v>
      </c>
      <c r="B7" s="105"/>
      <c r="C7" s="21">
        <f>D7+E7</f>
        <v>17668640</v>
      </c>
      <c r="D7" s="21">
        <f>D8+D20+D46</f>
        <v>15128758</v>
      </c>
      <c r="E7" s="21">
        <f>E20</f>
        <v>2539882</v>
      </c>
    </row>
    <row r="8" spans="1:5">
      <c r="A8" s="8" t="s">
        <v>65</v>
      </c>
      <c r="B8" s="44" t="s">
        <v>66</v>
      </c>
      <c r="C8" s="21">
        <f t="shared" ref="C8:C47" si="0">D8+E8</f>
        <v>13830329</v>
      </c>
      <c r="D8" s="79">
        <v>13830329</v>
      </c>
      <c r="E8" s="21"/>
    </row>
    <row r="9" spans="1:5">
      <c r="A9" s="8" t="s">
        <v>67</v>
      </c>
      <c r="B9" s="45" t="s">
        <v>68</v>
      </c>
      <c r="C9" s="21">
        <f t="shared" si="0"/>
        <v>3496428</v>
      </c>
      <c r="D9" s="79">
        <v>3496428</v>
      </c>
      <c r="E9" s="21"/>
    </row>
    <row r="10" spans="1:5">
      <c r="A10" s="8" t="s">
        <v>69</v>
      </c>
      <c r="B10" s="45" t="s">
        <v>70</v>
      </c>
      <c r="C10" s="21">
        <f t="shared" si="0"/>
        <v>1586208</v>
      </c>
      <c r="D10" s="79">
        <v>1586208</v>
      </c>
      <c r="E10" s="21"/>
    </row>
    <row r="11" spans="1:5">
      <c r="A11" s="8" t="s">
        <v>71</v>
      </c>
      <c r="B11" s="45" t="s">
        <v>72</v>
      </c>
      <c r="C11" s="21">
        <f t="shared" si="0"/>
        <v>284156</v>
      </c>
      <c r="D11" s="79">
        <v>284156</v>
      </c>
      <c r="E11" s="21"/>
    </row>
    <row r="12" spans="1:5">
      <c r="A12" s="8" t="s">
        <v>73</v>
      </c>
      <c r="B12" s="45" t="s">
        <v>74</v>
      </c>
      <c r="C12" s="21">
        <f t="shared" si="0"/>
        <v>2966070</v>
      </c>
      <c r="D12" s="79">
        <v>2966070</v>
      </c>
      <c r="E12" s="21"/>
    </row>
    <row r="13" spans="1:5">
      <c r="A13" s="8" t="s">
        <v>75</v>
      </c>
      <c r="B13" s="45" t="s">
        <v>76</v>
      </c>
      <c r="C13" s="21">
        <f t="shared" si="0"/>
        <v>1055437</v>
      </c>
      <c r="D13" s="79">
        <v>1055437</v>
      </c>
      <c r="E13" s="21"/>
    </row>
    <row r="14" spans="1:5">
      <c r="A14" s="8" t="s">
        <v>77</v>
      </c>
      <c r="B14" s="45" t="s">
        <v>78</v>
      </c>
      <c r="C14" s="21">
        <f t="shared" si="0"/>
        <v>527719</v>
      </c>
      <c r="D14" s="79">
        <v>527719</v>
      </c>
      <c r="E14" s="21"/>
    </row>
    <row r="15" spans="1:5">
      <c r="A15" s="8" t="s">
        <v>79</v>
      </c>
      <c r="B15" s="45" t="s">
        <v>80</v>
      </c>
      <c r="C15" s="21">
        <f t="shared" si="0"/>
        <v>659647</v>
      </c>
      <c r="D15" s="79">
        <v>659647</v>
      </c>
      <c r="E15" s="21"/>
    </row>
    <row r="16" spans="1:5">
      <c r="A16" s="8" t="s">
        <v>81</v>
      </c>
      <c r="B16" s="45" t="s">
        <v>82</v>
      </c>
      <c r="C16" s="21">
        <f t="shared" si="0"/>
        <v>118736</v>
      </c>
      <c r="D16" s="79">
        <v>118736</v>
      </c>
      <c r="E16" s="21"/>
    </row>
    <row r="17" spans="1:5">
      <c r="A17" s="8" t="s">
        <v>83</v>
      </c>
      <c r="B17" s="45" t="s">
        <v>84</v>
      </c>
      <c r="C17" s="21">
        <f t="shared" si="0"/>
        <v>793228</v>
      </c>
      <c r="D17" s="79">
        <v>793228</v>
      </c>
      <c r="E17" s="21"/>
    </row>
    <row r="18" spans="1:5">
      <c r="A18" s="8" t="s">
        <v>85</v>
      </c>
      <c r="B18" s="45" t="s">
        <v>86</v>
      </c>
      <c r="C18" s="21">
        <f t="shared" si="0"/>
        <v>129600</v>
      </c>
      <c r="D18" s="79">
        <v>129600</v>
      </c>
      <c r="E18" s="21"/>
    </row>
    <row r="19" spans="1:5">
      <c r="A19" s="8" t="s">
        <v>87</v>
      </c>
      <c r="B19" s="45" t="s">
        <v>88</v>
      </c>
      <c r="C19" s="21">
        <f t="shared" si="0"/>
        <v>2213100</v>
      </c>
      <c r="D19" s="79">
        <v>2213100</v>
      </c>
      <c r="E19" s="21"/>
    </row>
    <row r="20" spans="1:5">
      <c r="A20" s="8" t="s">
        <v>89</v>
      </c>
      <c r="B20" s="44" t="s">
        <v>90</v>
      </c>
      <c r="C20" s="21">
        <f t="shared" si="0"/>
        <v>2539882</v>
      </c>
      <c r="D20" s="21"/>
      <c r="E20" s="79">
        <v>2539882</v>
      </c>
    </row>
    <row r="21" spans="1:5">
      <c r="A21" s="8" t="s">
        <v>91</v>
      </c>
      <c r="B21" s="45" t="s">
        <v>92</v>
      </c>
      <c r="C21" s="21">
        <f t="shared" si="0"/>
        <v>350600</v>
      </c>
      <c r="D21" s="21"/>
      <c r="E21" s="79">
        <v>350600</v>
      </c>
    </row>
    <row r="22" spans="1:5">
      <c r="A22" s="8" t="s">
        <v>93</v>
      </c>
      <c r="B22" s="45" t="s">
        <v>94</v>
      </c>
      <c r="C22" s="21"/>
      <c r="D22" s="21"/>
      <c r="E22" s="79" t="s">
        <v>308</v>
      </c>
    </row>
    <row r="23" spans="1:5">
      <c r="A23" s="8" t="s">
        <v>95</v>
      </c>
      <c r="B23" s="45" t="s">
        <v>96</v>
      </c>
      <c r="C23" s="21"/>
      <c r="D23" s="21"/>
      <c r="E23" s="79" t="s">
        <v>308</v>
      </c>
    </row>
    <row r="24" spans="1:5">
      <c r="A24" s="8" t="s">
        <v>97</v>
      </c>
      <c r="B24" s="45" t="s">
        <v>98</v>
      </c>
      <c r="C24" s="21"/>
      <c r="D24" s="21"/>
      <c r="E24" s="79" t="s">
        <v>308</v>
      </c>
    </row>
    <row r="25" spans="1:5">
      <c r="A25" s="8" t="s">
        <v>99</v>
      </c>
      <c r="B25" s="45" t="s">
        <v>100</v>
      </c>
      <c r="C25" s="21">
        <f t="shared" si="0"/>
        <v>13500</v>
      </c>
      <c r="D25" s="21"/>
      <c r="E25" s="79">
        <v>13500</v>
      </c>
    </row>
    <row r="26" spans="1:5">
      <c r="A26" s="8" t="s">
        <v>101</v>
      </c>
      <c r="B26" s="45" t="s">
        <v>102</v>
      </c>
      <c r="C26" s="21">
        <f t="shared" si="0"/>
        <v>18000</v>
      </c>
      <c r="D26" s="21"/>
      <c r="E26" s="79">
        <v>18000</v>
      </c>
    </row>
    <row r="27" spans="1:5">
      <c r="A27" s="8" t="s">
        <v>103</v>
      </c>
      <c r="B27" s="45" t="s">
        <v>104</v>
      </c>
      <c r="C27" s="21">
        <f t="shared" si="0"/>
        <v>205740</v>
      </c>
      <c r="D27" s="21"/>
      <c r="E27" s="79">
        <v>205740</v>
      </c>
    </row>
    <row r="28" spans="1:5">
      <c r="A28" s="8" t="s">
        <v>105</v>
      </c>
      <c r="B28" s="45" t="s">
        <v>106</v>
      </c>
      <c r="C28" s="21"/>
      <c r="D28" s="21"/>
      <c r="E28" s="79" t="s">
        <v>308</v>
      </c>
    </row>
    <row r="29" spans="1:5">
      <c r="A29" s="8" t="s">
        <v>107</v>
      </c>
      <c r="B29" s="45" t="s">
        <v>108</v>
      </c>
      <c r="C29" s="21">
        <f t="shared" si="0"/>
        <v>646800</v>
      </c>
      <c r="D29" s="21"/>
      <c r="E29" s="79">
        <v>646800</v>
      </c>
    </row>
    <row r="30" spans="1:5">
      <c r="A30" s="8" t="s">
        <v>109</v>
      </c>
      <c r="B30" s="45" t="s">
        <v>110</v>
      </c>
      <c r="C30" s="21">
        <f t="shared" si="0"/>
        <v>0</v>
      </c>
      <c r="D30" s="21"/>
      <c r="E30" s="79"/>
    </row>
    <row r="31" spans="1:5">
      <c r="A31" s="8" t="s">
        <v>111</v>
      </c>
      <c r="B31" s="45" t="s">
        <v>112</v>
      </c>
      <c r="C31" s="21"/>
      <c r="D31" s="21"/>
      <c r="E31" s="79" t="s">
        <v>308</v>
      </c>
    </row>
    <row r="32" spans="1:5">
      <c r="A32" s="8" t="s">
        <v>113</v>
      </c>
      <c r="B32" s="45" t="s">
        <v>114</v>
      </c>
      <c r="C32" s="21"/>
      <c r="D32" s="21"/>
      <c r="E32" s="79" t="s">
        <v>308</v>
      </c>
    </row>
    <row r="33" spans="1:5">
      <c r="A33" s="8" t="s">
        <v>115</v>
      </c>
      <c r="B33" s="45" t="s">
        <v>116</v>
      </c>
      <c r="C33" s="21">
        <f t="shared" si="0"/>
        <v>52447</v>
      </c>
      <c r="D33" s="21"/>
      <c r="E33" s="79">
        <v>52447</v>
      </c>
    </row>
    <row r="34" spans="1:5">
      <c r="A34" s="8" t="s">
        <v>117</v>
      </c>
      <c r="B34" s="45" t="s">
        <v>118</v>
      </c>
      <c r="C34" s="21">
        <v>25000</v>
      </c>
      <c r="D34" s="21"/>
      <c r="E34" s="79">
        <v>25000</v>
      </c>
    </row>
    <row r="35" spans="1:5">
      <c r="A35" s="8" t="s">
        <v>119</v>
      </c>
      <c r="B35" s="45" t="s">
        <v>120</v>
      </c>
      <c r="C35" s="21">
        <f t="shared" si="0"/>
        <v>0</v>
      </c>
      <c r="D35" s="21"/>
      <c r="E35" s="79"/>
    </row>
    <row r="36" spans="1:5">
      <c r="A36" s="8" t="s">
        <v>121</v>
      </c>
      <c r="B36" s="45" t="s">
        <v>122</v>
      </c>
      <c r="C36" s="21">
        <f t="shared" si="0"/>
        <v>0</v>
      </c>
      <c r="D36" s="21"/>
      <c r="E36" s="79"/>
    </row>
    <row r="37" spans="1:5">
      <c r="A37" s="8" t="s">
        <v>123</v>
      </c>
      <c r="B37" s="45" t="s">
        <v>124</v>
      </c>
      <c r="C37" s="21"/>
      <c r="D37" s="21"/>
      <c r="E37" s="79" t="s">
        <v>308</v>
      </c>
    </row>
    <row r="38" spans="1:5">
      <c r="A38" s="8" t="s">
        <v>125</v>
      </c>
      <c r="B38" s="45" t="s">
        <v>126</v>
      </c>
      <c r="C38" s="21"/>
      <c r="D38" s="21"/>
      <c r="E38" s="79" t="s">
        <v>308</v>
      </c>
    </row>
    <row r="39" spans="1:5">
      <c r="A39" s="8" t="s">
        <v>127</v>
      </c>
      <c r="B39" s="45" t="s">
        <v>128</v>
      </c>
      <c r="C39" s="21"/>
      <c r="D39" s="21"/>
      <c r="E39" s="79" t="s">
        <v>308</v>
      </c>
    </row>
    <row r="40" spans="1:5">
      <c r="A40" s="8" t="s">
        <v>129</v>
      </c>
      <c r="B40" s="45" t="s">
        <v>130</v>
      </c>
      <c r="C40" s="21">
        <f t="shared" si="0"/>
        <v>210920</v>
      </c>
      <c r="D40" s="21"/>
      <c r="E40" s="79">
        <v>210920</v>
      </c>
    </row>
    <row r="41" spans="1:5">
      <c r="A41" s="8" t="s">
        <v>131</v>
      </c>
      <c r="B41" s="45" t="s">
        <v>132</v>
      </c>
      <c r="C41" s="21">
        <f t="shared" si="0"/>
        <v>122375</v>
      </c>
      <c r="D41" s="21"/>
      <c r="E41" s="79">
        <v>122375</v>
      </c>
    </row>
    <row r="42" spans="1:5">
      <c r="A42" s="8" t="s">
        <v>133</v>
      </c>
      <c r="B42" s="45" t="s">
        <v>134</v>
      </c>
      <c r="C42" s="21">
        <f t="shared" si="0"/>
        <v>60000</v>
      </c>
      <c r="D42" s="21"/>
      <c r="E42" s="79">
        <v>60000</v>
      </c>
    </row>
    <row r="43" spans="1:5">
      <c r="A43" s="8" t="s">
        <v>135</v>
      </c>
      <c r="B43" s="45" t="s">
        <v>136</v>
      </c>
      <c r="C43" s="21">
        <f t="shared" si="0"/>
        <v>355200</v>
      </c>
      <c r="D43" s="21"/>
      <c r="E43" s="79">
        <v>355200</v>
      </c>
    </row>
    <row r="44" spans="1:5">
      <c r="A44" s="8" t="s">
        <v>137</v>
      </c>
      <c r="B44" s="45" t="s">
        <v>138</v>
      </c>
      <c r="C44" s="21">
        <f t="shared" si="0"/>
        <v>0</v>
      </c>
      <c r="D44" s="21"/>
      <c r="E44" s="79"/>
    </row>
    <row r="45" spans="1:5">
      <c r="A45" s="8" t="s">
        <v>139</v>
      </c>
      <c r="B45" s="45" t="s">
        <v>140</v>
      </c>
      <c r="C45" s="21">
        <f t="shared" si="0"/>
        <v>479300</v>
      </c>
      <c r="D45" s="21"/>
      <c r="E45" s="81">
        <v>479300</v>
      </c>
    </row>
    <row r="46" spans="1:5">
      <c r="A46" s="8" t="s">
        <v>141</v>
      </c>
      <c r="B46" s="44" t="s">
        <v>142</v>
      </c>
      <c r="C46" s="21">
        <f>D46</f>
        <v>1298429</v>
      </c>
      <c r="D46" s="79">
        <v>1298429</v>
      </c>
      <c r="E46" s="79" t="s">
        <v>308</v>
      </c>
    </row>
    <row r="47" spans="1:5">
      <c r="A47" s="8" t="s">
        <v>143</v>
      </c>
      <c r="B47" s="45" t="s">
        <v>144</v>
      </c>
      <c r="C47" s="21">
        <f t="shared" si="0"/>
        <v>0</v>
      </c>
      <c r="D47" s="21"/>
      <c r="E47" s="79"/>
    </row>
    <row r="48" spans="1:5">
      <c r="A48" s="8" t="s">
        <v>145</v>
      </c>
      <c r="B48" s="45" t="s">
        <v>146</v>
      </c>
      <c r="C48" s="21"/>
      <c r="D48" s="21"/>
      <c r="E48" s="79" t="s">
        <v>308</v>
      </c>
    </row>
    <row r="49" spans="1:5">
      <c r="A49" s="8" t="s">
        <v>147</v>
      </c>
      <c r="B49" s="45" t="s">
        <v>148</v>
      </c>
      <c r="C49" s="21">
        <f>D49</f>
        <v>47709</v>
      </c>
      <c r="D49" s="79">
        <v>47709</v>
      </c>
      <c r="E49" s="79" t="s">
        <v>308</v>
      </c>
    </row>
    <row r="50" spans="1:5">
      <c r="A50" s="8" t="s">
        <v>149</v>
      </c>
      <c r="B50" s="45" t="s">
        <v>150</v>
      </c>
      <c r="C50" s="21">
        <f>D50</f>
        <v>100000</v>
      </c>
      <c r="D50" s="79">
        <v>100000</v>
      </c>
      <c r="E50" s="79" t="s">
        <v>308</v>
      </c>
    </row>
    <row r="51" spans="1:5">
      <c r="A51" s="8" t="s">
        <v>151</v>
      </c>
      <c r="B51" s="45" t="s">
        <v>152</v>
      </c>
      <c r="C51" s="21">
        <f>D51</f>
        <v>1150720</v>
      </c>
      <c r="D51" s="79">
        <v>1150720</v>
      </c>
      <c r="E51" s="79" t="s">
        <v>308</v>
      </c>
    </row>
    <row r="52" spans="1:5">
      <c r="A52" s="8" t="s">
        <v>153</v>
      </c>
      <c r="B52" s="45" t="s">
        <v>154</v>
      </c>
      <c r="C52" s="21"/>
      <c r="D52" s="21"/>
      <c r="E52" s="79" t="s">
        <v>308</v>
      </c>
    </row>
    <row r="53" spans="1:5">
      <c r="A53" s="8" t="s">
        <v>155</v>
      </c>
      <c r="B53" s="45" t="s">
        <v>156</v>
      </c>
      <c r="C53" s="20"/>
      <c r="D53" s="21"/>
      <c r="E53" s="79" t="s">
        <v>308</v>
      </c>
    </row>
    <row r="54" spans="1:5">
      <c r="A54" s="8" t="s">
        <v>157</v>
      </c>
      <c r="B54" s="45" t="s">
        <v>158</v>
      </c>
      <c r="C54" s="20"/>
      <c r="D54" s="21"/>
      <c r="E54" s="79" t="s">
        <v>308</v>
      </c>
    </row>
    <row r="55" spans="1:5">
      <c r="A55" s="8" t="s">
        <v>159</v>
      </c>
      <c r="B55" s="45" t="s">
        <v>156</v>
      </c>
      <c r="C55" s="20"/>
      <c r="D55" s="21"/>
      <c r="E55" s="79" t="s">
        <v>308</v>
      </c>
    </row>
  </sheetData>
  <mergeCells count="4">
    <mergeCell ref="A5:B5"/>
    <mergeCell ref="C5:E5"/>
    <mergeCell ref="A7:B7"/>
    <mergeCell ref="A2:E3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2" ySplit="8" topLeftCell="C9" activePane="bottomRight" state="frozen"/>
      <selection pane="topRight"/>
      <selection pane="bottomLeft"/>
      <selection pane="bottomRight" activeCell="G13" sqref="G13"/>
    </sheetView>
  </sheetViews>
  <sheetFormatPr defaultColWidth="10" defaultRowHeight="14"/>
  <cols>
    <col min="1" max="12" width="11.08984375" customWidth="1"/>
    <col min="13" max="13" width="9.7265625" customWidth="1"/>
  </cols>
  <sheetData>
    <row r="1" spans="1:12" ht="16.399999999999999" customHeight="1">
      <c r="A1" s="10" t="s">
        <v>160</v>
      </c>
    </row>
    <row r="2" spans="1:12" ht="16.399999999999999" customHeight="1">
      <c r="A2" s="100" t="s">
        <v>161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6.399999999999999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6.399999999999999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20.75" customHeight="1">
      <c r="L5" s="22" t="s">
        <v>6</v>
      </c>
    </row>
    <row r="6" spans="1:12" ht="38.75" customHeight="1">
      <c r="A6" s="101" t="s">
        <v>49</v>
      </c>
      <c r="B6" s="101"/>
      <c r="C6" s="101"/>
      <c r="D6" s="101"/>
      <c r="E6" s="101"/>
      <c r="F6" s="101"/>
      <c r="G6" s="101" t="s">
        <v>50</v>
      </c>
      <c r="H6" s="101"/>
      <c r="I6" s="101"/>
      <c r="J6" s="101"/>
      <c r="K6" s="101"/>
      <c r="L6" s="101"/>
    </row>
    <row r="7" spans="1:12" ht="36.25" customHeight="1">
      <c r="A7" s="101" t="s">
        <v>56</v>
      </c>
      <c r="B7" s="101" t="s">
        <v>162</v>
      </c>
      <c r="C7" s="101" t="s">
        <v>163</v>
      </c>
      <c r="D7" s="101"/>
      <c r="E7" s="101"/>
      <c r="F7" s="101" t="s">
        <v>164</v>
      </c>
      <c r="G7" s="101" t="s">
        <v>56</v>
      </c>
      <c r="H7" s="101" t="s">
        <v>162</v>
      </c>
      <c r="I7" s="101" t="s">
        <v>163</v>
      </c>
      <c r="J7" s="101"/>
      <c r="K7" s="101"/>
      <c r="L7" s="101" t="s">
        <v>164</v>
      </c>
    </row>
    <row r="8" spans="1:12" ht="36.25" customHeight="1">
      <c r="A8" s="101"/>
      <c r="B8" s="101"/>
      <c r="C8" s="46" t="s">
        <v>165</v>
      </c>
      <c r="D8" s="46" t="s">
        <v>166</v>
      </c>
      <c r="E8" s="46" t="s">
        <v>167</v>
      </c>
      <c r="F8" s="101"/>
      <c r="G8" s="101"/>
      <c r="H8" s="101"/>
      <c r="I8" s="46" t="s">
        <v>165</v>
      </c>
      <c r="J8" s="46" t="s">
        <v>166</v>
      </c>
      <c r="K8" s="46" t="s">
        <v>167</v>
      </c>
      <c r="L8" s="101"/>
    </row>
    <row r="9" spans="1:12" ht="25.9" customHeight="1">
      <c r="A9" s="47">
        <v>85000</v>
      </c>
      <c r="B9" s="47"/>
      <c r="C9" s="47">
        <v>60000</v>
      </c>
      <c r="D9" s="47"/>
      <c r="E9" s="47">
        <v>60000</v>
      </c>
      <c r="F9" s="47">
        <v>25000</v>
      </c>
      <c r="G9" s="15">
        <v>85000</v>
      </c>
      <c r="H9" s="15"/>
      <c r="I9" s="15">
        <v>60000</v>
      </c>
      <c r="J9" s="15"/>
      <c r="K9" s="15">
        <v>60000</v>
      </c>
      <c r="L9" s="15">
        <v>25000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pane xSplit="3" ySplit="6" topLeftCell="D37" activePane="bottomRight" state="frozen"/>
      <selection pane="topRight"/>
      <selection pane="bottomLeft"/>
      <selection pane="bottomRight" activeCell="B52" sqref="B52"/>
    </sheetView>
  </sheetViews>
  <sheetFormatPr defaultColWidth="10" defaultRowHeight="14"/>
  <cols>
    <col min="1" max="1" width="9.90625" customWidth="1"/>
    <col min="2" max="2" width="36.453125" customWidth="1"/>
    <col min="3" max="3" width="15.36328125" customWidth="1"/>
    <col min="4" max="4" width="14.81640625" customWidth="1"/>
    <col min="5" max="5" width="15.36328125" customWidth="1"/>
    <col min="6" max="6" width="9.7265625" customWidth="1"/>
  </cols>
  <sheetData>
    <row r="1" spans="1:5">
      <c r="A1" s="42" t="s">
        <v>168</v>
      </c>
      <c r="B1" s="40"/>
      <c r="C1" s="40"/>
      <c r="D1" s="40"/>
      <c r="E1" s="40"/>
    </row>
    <row r="2" spans="1:5">
      <c r="A2" s="106" t="s">
        <v>169</v>
      </c>
      <c r="B2" s="106"/>
      <c r="C2" s="106"/>
      <c r="D2" s="106"/>
      <c r="E2" s="106"/>
    </row>
    <row r="3" spans="1:5">
      <c r="A3" s="106"/>
      <c r="B3" s="106"/>
      <c r="C3" s="106"/>
      <c r="D3" s="106"/>
      <c r="E3" s="106"/>
    </row>
    <row r="4" spans="1:5">
      <c r="A4" s="40"/>
      <c r="B4" s="40"/>
      <c r="C4" s="40"/>
      <c r="D4" s="40"/>
      <c r="E4" s="22" t="s">
        <v>6</v>
      </c>
    </row>
    <row r="5" spans="1:5" ht="15">
      <c r="A5" s="104" t="s">
        <v>51</v>
      </c>
      <c r="B5" s="104" t="s">
        <v>52</v>
      </c>
      <c r="C5" s="104" t="s">
        <v>170</v>
      </c>
      <c r="D5" s="104"/>
      <c r="E5" s="104"/>
    </row>
    <row r="6" spans="1:5" ht="15">
      <c r="A6" s="104"/>
      <c r="B6" s="104"/>
      <c r="C6" s="43" t="s">
        <v>53</v>
      </c>
      <c r="D6" s="43" t="s">
        <v>171</v>
      </c>
      <c r="E6" s="43" t="s">
        <v>172</v>
      </c>
    </row>
    <row r="7" spans="1:5">
      <c r="A7" s="105" t="s">
        <v>56</v>
      </c>
      <c r="B7" s="105"/>
      <c r="C7" s="20"/>
      <c r="D7" s="20"/>
      <c r="E7" s="20"/>
    </row>
    <row r="8" spans="1:5">
      <c r="A8" s="8" t="s">
        <v>173</v>
      </c>
      <c r="B8" s="44" t="s">
        <v>25</v>
      </c>
      <c r="C8" s="21"/>
      <c r="D8" s="21"/>
      <c r="E8" s="21"/>
    </row>
    <row r="9" spans="1:5">
      <c r="A9" s="8" t="s">
        <v>174</v>
      </c>
      <c r="B9" s="45" t="s">
        <v>175</v>
      </c>
      <c r="C9" s="21"/>
      <c r="D9" s="21"/>
      <c r="E9" s="21"/>
    </row>
    <row r="10" spans="1:5">
      <c r="A10" s="8" t="s">
        <v>176</v>
      </c>
      <c r="B10" s="45" t="s">
        <v>177</v>
      </c>
      <c r="C10" s="21"/>
      <c r="D10" s="21"/>
      <c r="E10" s="21"/>
    </row>
    <row r="11" spans="1:5">
      <c r="A11" s="8" t="s">
        <v>178</v>
      </c>
      <c r="B11" s="45" t="s">
        <v>179</v>
      </c>
      <c r="C11" s="21"/>
      <c r="D11" s="21"/>
      <c r="E11" s="21"/>
    </row>
    <row r="12" spans="1:5">
      <c r="A12" s="8" t="s">
        <v>180</v>
      </c>
      <c r="B12" s="45" t="s">
        <v>181</v>
      </c>
      <c r="C12" s="21"/>
      <c r="D12" s="21"/>
      <c r="E12" s="21"/>
    </row>
    <row r="13" spans="1:5">
      <c r="A13" s="8" t="s">
        <v>182</v>
      </c>
      <c r="B13" s="45" t="s">
        <v>179</v>
      </c>
      <c r="C13" s="21"/>
      <c r="D13" s="21"/>
      <c r="E13" s="21"/>
    </row>
    <row r="14" spans="1:5">
      <c r="A14" s="8" t="s">
        <v>183</v>
      </c>
      <c r="B14" s="44" t="s">
        <v>28</v>
      </c>
      <c r="C14" s="21"/>
      <c r="D14" s="21"/>
      <c r="E14" s="21"/>
    </row>
    <row r="15" spans="1:5">
      <c r="A15" s="8" t="s">
        <v>184</v>
      </c>
      <c r="B15" s="45" t="s">
        <v>185</v>
      </c>
      <c r="C15" s="21"/>
      <c r="D15" s="21"/>
      <c r="E15" s="21"/>
    </row>
    <row r="16" spans="1:5">
      <c r="A16" s="8" t="s">
        <v>186</v>
      </c>
      <c r="B16" s="45" t="s">
        <v>187</v>
      </c>
      <c r="C16" s="21"/>
      <c r="D16" s="21"/>
      <c r="E16" s="21"/>
    </row>
    <row r="17" spans="1:5">
      <c r="A17" s="8" t="s">
        <v>188</v>
      </c>
      <c r="B17" s="45" t="s">
        <v>189</v>
      </c>
      <c r="C17" s="21"/>
      <c r="D17" s="21"/>
      <c r="E17" s="21"/>
    </row>
    <row r="18" spans="1:5">
      <c r="A18" s="8" t="s">
        <v>190</v>
      </c>
      <c r="B18" s="45" t="s">
        <v>191</v>
      </c>
      <c r="C18" s="21"/>
      <c r="D18" s="21"/>
      <c r="E18" s="21"/>
    </row>
    <row r="19" spans="1:5">
      <c r="A19" s="8" t="s">
        <v>192</v>
      </c>
      <c r="B19" s="45" t="s">
        <v>193</v>
      </c>
      <c r="C19" s="21"/>
      <c r="D19" s="21"/>
      <c r="E19" s="21"/>
    </row>
    <row r="20" spans="1:5">
      <c r="A20" s="8" t="s">
        <v>194</v>
      </c>
      <c r="B20" s="45" t="s">
        <v>195</v>
      </c>
      <c r="C20" s="21"/>
      <c r="D20" s="21"/>
      <c r="E20" s="21"/>
    </row>
    <row r="21" spans="1:5">
      <c r="A21" s="8" t="s">
        <v>196</v>
      </c>
      <c r="B21" s="45" t="s">
        <v>197</v>
      </c>
      <c r="C21" s="21"/>
      <c r="D21" s="21"/>
      <c r="E21" s="21"/>
    </row>
    <row r="22" spans="1:5">
      <c r="A22" s="8" t="s">
        <v>198</v>
      </c>
      <c r="B22" s="45" t="s">
        <v>199</v>
      </c>
      <c r="C22" s="21"/>
      <c r="D22" s="21"/>
      <c r="E22" s="21"/>
    </row>
    <row r="23" spans="1:5">
      <c r="A23" s="8" t="s">
        <v>200</v>
      </c>
      <c r="B23" s="45" t="s">
        <v>201</v>
      </c>
      <c r="C23" s="21"/>
      <c r="D23" s="21"/>
      <c r="E23" s="21"/>
    </row>
    <row r="24" spans="1:5">
      <c r="A24" s="8" t="s">
        <v>202</v>
      </c>
      <c r="B24" s="45" t="s">
        <v>203</v>
      </c>
      <c r="C24" s="21"/>
      <c r="D24" s="21"/>
      <c r="E24" s="21"/>
    </row>
    <row r="25" spans="1:5">
      <c r="A25" s="8" t="s">
        <v>204</v>
      </c>
      <c r="B25" s="45" t="s">
        <v>205</v>
      </c>
      <c r="C25" s="21"/>
      <c r="D25" s="21"/>
      <c r="E25" s="21"/>
    </row>
    <row r="26" spans="1:5">
      <c r="A26" s="8" t="s">
        <v>206</v>
      </c>
      <c r="B26" s="45" t="s">
        <v>207</v>
      </c>
      <c r="C26" s="21"/>
      <c r="D26" s="21"/>
      <c r="E26" s="21"/>
    </row>
    <row r="27" spans="1:5">
      <c r="A27" s="8" t="s">
        <v>208</v>
      </c>
      <c r="B27" s="45" t="s">
        <v>209</v>
      </c>
      <c r="C27" s="21"/>
      <c r="D27" s="21"/>
      <c r="E27" s="21"/>
    </row>
    <row r="28" spans="1:5">
      <c r="A28" s="8" t="s">
        <v>210</v>
      </c>
      <c r="B28" s="44" t="s">
        <v>29</v>
      </c>
      <c r="C28" s="21"/>
      <c r="D28" s="21"/>
      <c r="E28" s="21"/>
    </row>
    <row r="29" spans="1:5">
      <c r="A29" s="8" t="s">
        <v>211</v>
      </c>
      <c r="B29" s="45" t="s">
        <v>212</v>
      </c>
      <c r="C29" s="21"/>
      <c r="D29" s="21"/>
      <c r="E29" s="21"/>
    </row>
    <row r="30" spans="1:5">
      <c r="A30" s="8" t="s">
        <v>213</v>
      </c>
      <c r="B30" s="45" t="s">
        <v>179</v>
      </c>
      <c r="C30" s="21"/>
      <c r="D30" s="21"/>
      <c r="E30" s="21"/>
    </row>
    <row r="31" spans="1:5">
      <c r="A31" s="8" t="s">
        <v>214</v>
      </c>
      <c r="B31" s="45" t="s">
        <v>215</v>
      </c>
      <c r="C31" s="21"/>
      <c r="D31" s="21"/>
      <c r="E31" s="21"/>
    </row>
    <row r="32" spans="1:5">
      <c r="A32" s="8" t="s">
        <v>216</v>
      </c>
      <c r="B32" s="45" t="s">
        <v>179</v>
      </c>
      <c r="C32" s="21"/>
      <c r="D32" s="21"/>
      <c r="E32" s="21"/>
    </row>
    <row r="33" spans="1:5">
      <c r="A33" s="8" t="s">
        <v>217</v>
      </c>
      <c r="B33" s="45" t="s">
        <v>218</v>
      </c>
      <c r="C33" s="21"/>
      <c r="D33" s="21"/>
      <c r="E33" s="21"/>
    </row>
    <row r="34" spans="1:5">
      <c r="A34" s="8" t="s">
        <v>219</v>
      </c>
      <c r="B34" s="45" t="s">
        <v>220</v>
      </c>
      <c r="C34" s="21"/>
      <c r="D34" s="21"/>
      <c r="E34" s="21"/>
    </row>
    <row r="35" spans="1:5">
      <c r="A35" s="8" t="s">
        <v>221</v>
      </c>
      <c r="B35" s="45" t="s">
        <v>222</v>
      </c>
      <c r="C35" s="21"/>
      <c r="D35" s="21"/>
      <c r="E35" s="21"/>
    </row>
    <row r="36" spans="1:5">
      <c r="A36" s="8" t="s">
        <v>223</v>
      </c>
      <c r="B36" s="45" t="s">
        <v>224</v>
      </c>
      <c r="C36" s="21"/>
      <c r="D36" s="21"/>
      <c r="E36" s="21"/>
    </row>
    <row r="37" spans="1:5">
      <c r="A37" s="8" t="s">
        <v>225</v>
      </c>
      <c r="B37" s="44" t="s">
        <v>36</v>
      </c>
      <c r="C37" s="21"/>
      <c r="D37" s="21"/>
      <c r="E37" s="21"/>
    </row>
    <row r="38" spans="1:5">
      <c r="A38" s="8" t="s">
        <v>226</v>
      </c>
      <c r="B38" s="45" t="s">
        <v>227</v>
      </c>
      <c r="C38" s="21"/>
      <c r="D38" s="21"/>
      <c r="E38" s="21"/>
    </row>
    <row r="39" spans="1:5">
      <c r="A39" s="8" t="s">
        <v>228</v>
      </c>
      <c r="B39" s="45" t="s">
        <v>229</v>
      </c>
      <c r="C39" s="21"/>
      <c r="D39" s="21"/>
      <c r="E39" s="21"/>
    </row>
    <row r="40" spans="1:5">
      <c r="A40" s="8" t="s">
        <v>230</v>
      </c>
      <c r="B40" s="45" t="s">
        <v>231</v>
      </c>
      <c r="C40" s="21"/>
      <c r="D40" s="21"/>
      <c r="E40" s="21"/>
    </row>
    <row r="41" spans="1:5">
      <c r="A41" s="8" t="s">
        <v>232</v>
      </c>
      <c r="B41" s="45" t="s">
        <v>233</v>
      </c>
      <c r="C41" s="21"/>
      <c r="D41" s="21"/>
      <c r="E41" s="21"/>
    </row>
    <row r="42" spans="1:5">
      <c r="A42" s="8" t="s">
        <v>234</v>
      </c>
      <c r="B42" s="45" t="s">
        <v>235</v>
      </c>
      <c r="C42" s="21"/>
      <c r="D42" s="21"/>
      <c r="E42" s="21"/>
    </row>
    <row r="43" spans="1:5">
      <c r="A43" s="8" t="s">
        <v>236</v>
      </c>
      <c r="B43" s="45" t="s">
        <v>237</v>
      </c>
      <c r="C43" s="21"/>
      <c r="D43" s="21"/>
      <c r="E43" s="21"/>
    </row>
    <row r="44" spans="1:5">
      <c r="A44" s="8" t="s">
        <v>238</v>
      </c>
      <c r="B44" s="44" t="s">
        <v>37</v>
      </c>
      <c r="C44" s="21"/>
      <c r="D44" s="21"/>
      <c r="E44" s="21"/>
    </row>
    <row r="45" spans="1:5">
      <c r="A45" s="8" t="s">
        <v>239</v>
      </c>
      <c r="B45" s="45" t="s">
        <v>240</v>
      </c>
      <c r="C45" s="21"/>
      <c r="D45" s="21"/>
      <c r="E45" s="21"/>
    </row>
    <row r="46" spans="1:5">
      <c r="A46" s="8" t="s">
        <v>241</v>
      </c>
      <c r="B46" s="45" t="s">
        <v>242</v>
      </c>
      <c r="C46" s="21"/>
      <c r="D46" s="21"/>
      <c r="E46" s="21"/>
    </row>
    <row r="47" spans="1:5">
      <c r="A47" s="8" t="s">
        <v>243</v>
      </c>
      <c r="B47" s="44" t="s">
        <v>38</v>
      </c>
      <c r="C47" s="21"/>
      <c r="D47" s="21"/>
      <c r="E47" s="21"/>
    </row>
    <row r="48" spans="1:5">
      <c r="A48" s="8" t="s">
        <v>244</v>
      </c>
      <c r="B48" s="45" t="s">
        <v>245</v>
      </c>
      <c r="C48" s="21"/>
      <c r="D48" s="21"/>
      <c r="E48" s="21"/>
    </row>
    <row r="49" spans="1:5">
      <c r="A49" s="8" t="s">
        <v>246</v>
      </c>
      <c r="B49" s="45" t="s">
        <v>247</v>
      </c>
      <c r="C49" s="21"/>
      <c r="D49" s="21"/>
      <c r="E49" s="21"/>
    </row>
    <row r="52" spans="1:5" ht="21">
      <c r="B52" s="82" t="s">
        <v>413</v>
      </c>
    </row>
  </sheetData>
  <mergeCells count="5">
    <mergeCell ref="C5:E5"/>
    <mergeCell ref="A7:B7"/>
    <mergeCell ref="A5:A6"/>
    <mergeCell ref="B5:B6"/>
    <mergeCell ref="A2:E3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pane xSplit="2" ySplit="6" topLeftCell="C16" activePane="bottomRight" state="frozen"/>
      <selection pane="topRight"/>
      <selection pane="bottomLeft"/>
      <selection pane="bottomRight" activeCell="E7" sqref="E7"/>
    </sheetView>
  </sheetViews>
  <sheetFormatPr defaultColWidth="10" defaultRowHeight="14"/>
  <cols>
    <col min="1" max="1" width="8.984375E-2" customWidth="1"/>
    <col min="2" max="2" width="26.08984375" customWidth="1"/>
    <col min="3" max="3" width="16.81640625" customWidth="1"/>
    <col min="4" max="4" width="26.6328125" customWidth="1"/>
    <col min="5" max="5" width="17.36328125" customWidth="1"/>
    <col min="6" max="8" width="9.7265625" customWidth="1"/>
  </cols>
  <sheetData>
    <row r="1" spans="1:5" ht="16.399999999999999" customHeight="1">
      <c r="B1" s="10" t="s">
        <v>248</v>
      </c>
    </row>
    <row r="2" spans="1:5" ht="16.399999999999999" customHeight="1">
      <c r="B2" s="98" t="s">
        <v>249</v>
      </c>
      <c r="C2" s="98"/>
      <c r="D2" s="98"/>
      <c r="E2" s="98"/>
    </row>
    <row r="3" spans="1:5" ht="16.399999999999999" customHeight="1">
      <c r="B3" s="98"/>
      <c r="C3" s="98"/>
      <c r="D3" s="98"/>
      <c r="E3" s="98"/>
    </row>
    <row r="4" spans="1:5" ht="21" customHeight="1">
      <c r="E4" s="36" t="s">
        <v>6</v>
      </c>
    </row>
    <row r="5" spans="1:5" ht="27" customHeight="1">
      <c r="B5" s="107" t="s">
        <v>7</v>
      </c>
      <c r="C5" s="107"/>
      <c r="D5" s="107" t="s">
        <v>8</v>
      </c>
      <c r="E5" s="107"/>
    </row>
    <row r="6" spans="1:5" ht="27" customHeight="1">
      <c r="B6" s="37" t="s">
        <v>9</v>
      </c>
      <c r="C6" s="37" t="s">
        <v>10</v>
      </c>
      <c r="D6" s="37" t="s">
        <v>9</v>
      </c>
      <c r="E6" s="37" t="s">
        <v>10</v>
      </c>
    </row>
    <row r="7" spans="1:5" ht="27" customHeight="1">
      <c r="B7" s="38" t="s">
        <v>56</v>
      </c>
      <c r="C7" s="39">
        <v>27065352</v>
      </c>
      <c r="D7" s="38" t="s">
        <v>56</v>
      </c>
      <c r="E7" s="39">
        <v>27065352</v>
      </c>
    </row>
    <row r="8" spans="1:5" ht="27" customHeight="1">
      <c r="A8" s="40" t="s">
        <v>250</v>
      </c>
      <c r="B8" s="41" t="s">
        <v>17</v>
      </c>
      <c r="C8" s="84">
        <v>27065352</v>
      </c>
      <c r="D8" s="41" t="s">
        <v>18</v>
      </c>
      <c r="E8" s="85">
        <v>7737067</v>
      </c>
    </row>
    <row r="9" spans="1:5" ht="27" customHeight="1">
      <c r="A9" s="40" t="s">
        <v>251</v>
      </c>
      <c r="B9" s="41" t="s">
        <v>19</v>
      </c>
      <c r="C9" s="39"/>
      <c r="D9" s="41" t="s">
        <v>20</v>
      </c>
      <c r="E9" s="39"/>
    </row>
    <row r="10" spans="1:5" ht="27" customHeight="1">
      <c r="A10" s="40"/>
      <c r="B10" s="41" t="s">
        <v>21</v>
      </c>
      <c r="C10" s="39"/>
      <c r="D10" s="41" t="s">
        <v>22</v>
      </c>
      <c r="E10" s="86">
        <v>52447</v>
      </c>
    </row>
    <row r="11" spans="1:5" ht="27" customHeight="1">
      <c r="A11" s="40" t="s">
        <v>252</v>
      </c>
      <c r="B11" s="41" t="s">
        <v>253</v>
      </c>
      <c r="C11" s="39"/>
      <c r="D11" s="41" t="s">
        <v>23</v>
      </c>
      <c r="E11" s="39"/>
    </row>
    <row r="12" spans="1:5" ht="27" customHeight="1">
      <c r="A12" s="40"/>
      <c r="B12" s="41" t="s">
        <v>254</v>
      </c>
      <c r="C12" s="39"/>
      <c r="D12" s="41" t="s">
        <v>24</v>
      </c>
      <c r="E12" s="87">
        <v>454840</v>
      </c>
    </row>
    <row r="13" spans="1:5" ht="27" customHeight="1">
      <c r="A13" s="40"/>
      <c r="B13" s="41" t="s">
        <v>255</v>
      </c>
      <c r="C13" s="39"/>
      <c r="D13" s="41" t="s">
        <v>25</v>
      </c>
      <c r="E13" s="88">
        <v>9581350</v>
      </c>
    </row>
    <row r="14" spans="1:5" ht="27" customHeight="1">
      <c r="A14" s="40"/>
      <c r="B14" s="41" t="s">
        <v>256</v>
      </c>
      <c r="C14" s="39"/>
      <c r="D14" s="41" t="s">
        <v>26</v>
      </c>
      <c r="E14" s="89">
        <v>889247</v>
      </c>
    </row>
    <row r="15" spans="1:5" ht="27" customHeight="1">
      <c r="A15" s="40" t="s">
        <v>257</v>
      </c>
      <c r="B15" s="41" t="s">
        <v>258</v>
      </c>
      <c r="C15" s="39"/>
      <c r="D15" s="41" t="s">
        <v>27</v>
      </c>
      <c r="E15" s="39"/>
    </row>
    <row r="16" spans="1:5" ht="27" customHeight="1">
      <c r="A16" s="40" t="s">
        <v>259</v>
      </c>
      <c r="B16" s="41" t="s">
        <v>260</v>
      </c>
      <c r="C16" s="39"/>
      <c r="D16" s="41" t="s">
        <v>28</v>
      </c>
      <c r="E16" s="90">
        <v>841562</v>
      </c>
    </row>
    <row r="17" spans="1:5" ht="27" customHeight="1">
      <c r="A17" s="40"/>
      <c r="B17" s="41"/>
      <c r="C17" s="39"/>
      <c r="D17" s="41" t="s">
        <v>29</v>
      </c>
      <c r="E17" s="91">
        <v>6715611</v>
      </c>
    </row>
    <row r="18" spans="1:5" ht="27" customHeight="1">
      <c r="A18" s="40"/>
      <c r="B18" s="41"/>
      <c r="C18" s="39"/>
      <c r="D18" s="41" t="s">
        <v>30</v>
      </c>
      <c r="E18" s="39"/>
    </row>
    <row r="19" spans="1:5" ht="27" customHeight="1">
      <c r="A19" s="40"/>
      <c r="B19" s="41"/>
      <c r="C19" s="39"/>
      <c r="D19" s="41" t="s">
        <v>31</v>
      </c>
      <c r="E19" s="39"/>
    </row>
    <row r="20" spans="1:5" ht="27" customHeight="1">
      <c r="A20" s="40"/>
      <c r="B20" s="41"/>
      <c r="C20" s="39"/>
      <c r="D20" s="41" t="s">
        <v>32</v>
      </c>
      <c r="E20" s="39"/>
    </row>
    <row r="21" spans="1:5" ht="27" customHeight="1">
      <c r="A21" s="40"/>
      <c r="B21" s="41"/>
      <c r="C21" s="39"/>
      <c r="D21" s="41" t="s">
        <v>33</v>
      </c>
      <c r="E21" s="39"/>
    </row>
    <row r="22" spans="1:5" ht="27" customHeight="1">
      <c r="A22" s="40"/>
      <c r="B22" s="41"/>
      <c r="C22" s="39"/>
      <c r="D22" s="41" t="s">
        <v>34</v>
      </c>
      <c r="E22" s="92">
        <v>793228</v>
      </c>
    </row>
    <row r="23" spans="1:5" ht="27" customHeight="1">
      <c r="A23" s="40"/>
      <c r="B23" s="41"/>
      <c r="C23" s="39"/>
      <c r="D23" s="41" t="s">
        <v>35</v>
      </c>
      <c r="E23" s="39"/>
    </row>
    <row r="24" spans="1:5" ht="27" customHeight="1">
      <c r="A24" s="40"/>
      <c r="B24" s="41"/>
      <c r="C24" s="39"/>
      <c r="D24" s="41" t="s">
        <v>36</v>
      </c>
      <c r="E24" s="39"/>
    </row>
    <row r="25" spans="1:5" ht="27" customHeight="1">
      <c r="A25" s="40"/>
      <c r="B25" s="41"/>
      <c r="C25" s="39"/>
      <c r="D25" s="41" t="s">
        <v>37</v>
      </c>
      <c r="E25" s="39"/>
    </row>
    <row r="26" spans="1:5" ht="27" customHeight="1">
      <c r="A26" s="40"/>
      <c r="B26" s="41"/>
      <c r="C26" s="39"/>
      <c r="D26" s="41" t="s">
        <v>38</v>
      </c>
      <c r="E26" s="39"/>
    </row>
  </sheetData>
  <mergeCells count="3">
    <mergeCell ref="B5:C5"/>
    <mergeCell ref="D5:E5"/>
    <mergeCell ref="B2:E3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8"/>
  <sheetViews>
    <sheetView workbookViewId="0">
      <pane xSplit="3" ySplit="7" topLeftCell="D8" activePane="bottomRight" state="frozen"/>
      <selection pane="topRight"/>
      <selection pane="bottomLeft"/>
      <selection pane="bottomRight" activeCell="D10" sqref="D10"/>
    </sheetView>
  </sheetViews>
  <sheetFormatPr defaultColWidth="10" defaultRowHeight="14"/>
  <cols>
    <col min="1" max="1" width="8" customWidth="1"/>
    <col min="2" max="2" width="32.6328125" customWidth="1"/>
    <col min="3" max="3" width="14.1796875" customWidth="1"/>
    <col min="4" max="4" width="14.36328125" customWidth="1"/>
    <col min="5" max="6" width="11.26953125" customWidth="1"/>
    <col min="7" max="7" width="9.26953125" customWidth="1"/>
    <col min="8" max="8" width="6.36328125" customWidth="1"/>
    <col min="9" max="9" width="6.90625" customWidth="1"/>
    <col min="10" max="10" width="8.26953125" customWidth="1"/>
    <col min="11" max="11" width="7.90625" customWidth="1"/>
    <col min="12" max="12" width="8" customWidth="1"/>
    <col min="13" max="13" width="9.7265625" customWidth="1"/>
  </cols>
  <sheetData>
    <row r="1" spans="1:12">
      <c r="A1" s="10" t="s">
        <v>261</v>
      </c>
    </row>
    <row r="2" spans="1:12">
      <c r="A2" s="98" t="s">
        <v>262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L4" s="22" t="s">
        <v>6</v>
      </c>
    </row>
    <row r="5" spans="1:12">
      <c r="A5" s="109" t="s">
        <v>263</v>
      </c>
      <c r="B5" s="109"/>
      <c r="C5" s="109" t="s">
        <v>264</v>
      </c>
      <c r="D5" s="108" t="s">
        <v>265</v>
      </c>
      <c r="E5" s="108" t="s">
        <v>266</v>
      </c>
      <c r="F5" s="108" t="s">
        <v>267</v>
      </c>
      <c r="G5" s="108" t="s">
        <v>268</v>
      </c>
      <c r="H5" s="108" t="s">
        <v>269</v>
      </c>
      <c r="I5" s="108" t="s">
        <v>270</v>
      </c>
      <c r="J5" s="108" t="s">
        <v>271</v>
      </c>
      <c r="K5" s="108" t="s">
        <v>272</v>
      </c>
      <c r="L5" s="108" t="s">
        <v>273</v>
      </c>
    </row>
    <row r="6" spans="1:12">
      <c r="A6" s="31" t="s">
        <v>62</v>
      </c>
      <c r="B6" s="31" t="s">
        <v>52</v>
      </c>
      <c r="C6" s="109"/>
      <c r="D6" s="108"/>
      <c r="E6" s="108"/>
      <c r="F6" s="108"/>
      <c r="G6" s="108"/>
      <c r="H6" s="108"/>
      <c r="I6" s="108"/>
      <c r="J6" s="108"/>
      <c r="K6" s="108"/>
      <c r="L6" s="108"/>
    </row>
    <row r="7" spans="1:12">
      <c r="A7" s="110" t="s">
        <v>56</v>
      </c>
      <c r="B7" s="110"/>
      <c r="C7" s="32">
        <v>27065352</v>
      </c>
      <c r="D7" s="32">
        <v>27065352</v>
      </c>
      <c r="E7" s="32"/>
      <c r="F7" s="32"/>
      <c r="G7" s="32"/>
      <c r="H7" s="32"/>
      <c r="I7" s="32"/>
      <c r="J7" s="32"/>
      <c r="K7" s="32"/>
      <c r="L7" s="32"/>
    </row>
    <row r="8" spans="1:12">
      <c r="A8" s="95" t="s">
        <v>309</v>
      </c>
      <c r="B8" s="95" t="s">
        <v>362</v>
      </c>
      <c r="C8" s="96">
        <v>27065352</v>
      </c>
      <c r="D8" s="96">
        <v>27065352</v>
      </c>
      <c r="E8" s="35"/>
      <c r="F8" s="35"/>
      <c r="G8" s="35"/>
      <c r="H8" s="35"/>
      <c r="I8" s="35"/>
      <c r="J8" s="35"/>
      <c r="K8" s="35"/>
      <c r="L8" s="35"/>
    </row>
    <row r="9" spans="1:12">
      <c r="A9" s="93" t="s">
        <v>310</v>
      </c>
      <c r="B9" s="93" t="s">
        <v>363</v>
      </c>
      <c r="C9" s="94">
        <v>7737067</v>
      </c>
      <c r="D9" s="94">
        <v>7737067</v>
      </c>
      <c r="E9" s="35"/>
      <c r="F9" s="35"/>
      <c r="G9" s="35"/>
      <c r="H9" s="35"/>
      <c r="I9" s="35"/>
      <c r="J9" s="35"/>
      <c r="K9" s="35"/>
      <c r="L9" s="35"/>
    </row>
    <row r="10" spans="1:12">
      <c r="A10" s="93" t="s">
        <v>311</v>
      </c>
      <c r="B10" s="93" t="s">
        <v>364</v>
      </c>
      <c r="C10" s="94">
        <v>7737067</v>
      </c>
      <c r="D10" s="94">
        <v>7737067</v>
      </c>
      <c r="E10" s="35"/>
      <c r="F10" s="35"/>
      <c r="G10" s="35"/>
      <c r="H10" s="35"/>
      <c r="I10" s="35"/>
      <c r="J10" s="35"/>
      <c r="K10" s="35"/>
      <c r="L10" s="35"/>
    </row>
    <row r="11" spans="1:12" ht="24">
      <c r="A11" s="93" t="s">
        <v>312</v>
      </c>
      <c r="B11" s="93" t="s">
        <v>365</v>
      </c>
      <c r="C11" s="94">
        <v>7731072</v>
      </c>
      <c r="D11" s="94">
        <v>7731072</v>
      </c>
      <c r="E11" s="35"/>
      <c r="F11" s="35"/>
      <c r="G11" s="35"/>
      <c r="H11" s="35"/>
      <c r="I11" s="35"/>
      <c r="J11" s="35"/>
      <c r="K11" s="35"/>
      <c r="L11" s="35"/>
    </row>
    <row r="12" spans="1:12" ht="24">
      <c r="A12" s="93" t="s">
        <v>313</v>
      </c>
      <c r="B12" s="93" t="s">
        <v>366</v>
      </c>
      <c r="C12" s="94">
        <v>5995</v>
      </c>
      <c r="D12" s="94">
        <v>5995</v>
      </c>
      <c r="E12" s="35"/>
      <c r="F12" s="35"/>
      <c r="G12" s="35"/>
      <c r="H12" s="35"/>
      <c r="I12" s="35"/>
      <c r="J12" s="35"/>
      <c r="K12" s="35"/>
      <c r="L12" s="35"/>
    </row>
    <row r="13" spans="1:12">
      <c r="A13" s="93" t="s">
        <v>314</v>
      </c>
      <c r="B13" s="93" t="s">
        <v>367</v>
      </c>
      <c r="C13" s="94">
        <v>52447</v>
      </c>
      <c r="D13" s="94">
        <v>52447</v>
      </c>
      <c r="E13" s="35"/>
      <c r="F13" s="35"/>
      <c r="G13" s="35"/>
      <c r="H13" s="35"/>
      <c r="I13" s="35"/>
      <c r="J13" s="35"/>
      <c r="K13" s="35"/>
      <c r="L13" s="35"/>
    </row>
    <row r="14" spans="1:12">
      <c r="A14" s="93" t="s">
        <v>315</v>
      </c>
      <c r="B14" s="93" t="s">
        <v>368</v>
      </c>
      <c r="C14" s="94">
        <v>52447</v>
      </c>
      <c r="D14" s="94">
        <v>52447</v>
      </c>
      <c r="E14" s="35"/>
      <c r="F14" s="35"/>
      <c r="G14" s="35"/>
      <c r="H14" s="35"/>
      <c r="I14" s="35"/>
      <c r="J14" s="35"/>
      <c r="K14" s="35"/>
      <c r="L14" s="35"/>
    </row>
    <row r="15" spans="1:12" ht="24">
      <c r="A15" s="93" t="s">
        <v>316</v>
      </c>
      <c r="B15" s="93" t="s">
        <v>369</v>
      </c>
      <c r="C15" s="94">
        <v>52447</v>
      </c>
      <c r="D15" s="94">
        <v>52447</v>
      </c>
      <c r="E15" s="35"/>
      <c r="F15" s="35"/>
      <c r="G15" s="35"/>
      <c r="H15" s="35"/>
      <c r="I15" s="35"/>
      <c r="J15" s="35"/>
      <c r="K15" s="35"/>
      <c r="L15" s="35"/>
    </row>
    <row r="16" spans="1:12">
      <c r="A16" s="93" t="s">
        <v>317</v>
      </c>
      <c r="B16" s="93" t="s">
        <v>370</v>
      </c>
      <c r="C16" s="94">
        <v>454840</v>
      </c>
      <c r="D16" s="94">
        <v>454840</v>
      </c>
      <c r="E16" s="35"/>
      <c r="F16" s="35"/>
      <c r="G16" s="35"/>
      <c r="H16" s="35"/>
      <c r="I16" s="35"/>
      <c r="J16" s="35"/>
      <c r="K16" s="35"/>
      <c r="L16" s="35"/>
    </row>
    <row r="17" spans="1:12">
      <c r="A17" s="93" t="s">
        <v>318</v>
      </c>
      <c r="B17" s="93" t="s">
        <v>371</v>
      </c>
      <c r="C17" s="94">
        <v>454840</v>
      </c>
      <c r="D17" s="94">
        <v>454840</v>
      </c>
      <c r="E17" s="35"/>
      <c r="F17" s="35"/>
      <c r="G17" s="35"/>
      <c r="H17" s="35"/>
      <c r="I17" s="35"/>
      <c r="J17" s="35"/>
      <c r="K17" s="35"/>
      <c r="L17" s="35"/>
    </row>
    <row r="18" spans="1:12" ht="24">
      <c r="A18" s="93" t="s">
        <v>319</v>
      </c>
      <c r="B18" s="93" t="s">
        <v>372</v>
      </c>
      <c r="C18" s="94">
        <v>454840</v>
      </c>
      <c r="D18" s="94">
        <v>454840</v>
      </c>
      <c r="E18" s="35"/>
      <c r="F18" s="35"/>
      <c r="G18" s="35"/>
      <c r="H18" s="35"/>
      <c r="I18" s="35"/>
      <c r="J18" s="35"/>
      <c r="K18" s="35"/>
      <c r="L18" s="35"/>
    </row>
    <row r="19" spans="1:12">
      <c r="A19" s="93" t="s">
        <v>320</v>
      </c>
      <c r="B19" s="93" t="s">
        <v>373</v>
      </c>
      <c r="C19" s="94">
        <v>9581350</v>
      </c>
      <c r="D19" s="94">
        <v>9581350</v>
      </c>
      <c r="E19" s="35"/>
      <c r="F19" s="35"/>
      <c r="G19" s="35"/>
      <c r="H19" s="35"/>
      <c r="I19" s="35"/>
      <c r="J19" s="35"/>
      <c r="K19" s="35"/>
      <c r="L19" s="35"/>
    </row>
    <row r="20" spans="1:12">
      <c r="A20" s="93" t="s">
        <v>321</v>
      </c>
      <c r="B20" s="93" t="s">
        <v>374</v>
      </c>
      <c r="C20" s="94">
        <v>1168368</v>
      </c>
      <c r="D20" s="94">
        <v>1168368</v>
      </c>
      <c r="E20" s="35"/>
      <c r="F20" s="35"/>
      <c r="G20" s="35"/>
      <c r="H20" s="35"/>
      <c r="I20" s="35"/>
      <c r="J20" s="35"/>
      <c r="K20" s="35"/>
      <c r="L20" s="35"/>
    </row>
    <row r="21" spans="1:12" ht="24">
      <c r="A21" s="93" t="s">
        <v>322</v>
      </c>
      <c r="B21" s="93" t="s">
        <v>375</v>
      </c>
      <c r="C21" s="94">
        <v>1168368</v>
      </c>
      <c r="D21" s="94">
        <v>1168368</v>
      </c>
      <c r="E21" s="35"/>
      <c r="F21" s="35"/>
      <c r="G21" s="35"/>
      <c r="H21" s="35"/>
      <c r="I21" s="35"/>
      <c r="J21" s="35"/>
      <c r="K21" s="35"/>
      <c r="L21" s="35"/>
    </row>
    <row r="22" spans="1:12">
      <c r="A22" s="93" t="s">
        <v>323</v>
      </c>
      <c r="B22" s="93" t="s">
        <v>376</v>
      </c>
      <c r="C22" s="94">
        <v>2783156</v>
      </c>
      <c r="D22" s="94">
        <v>2783156</v>
      </c>
      <c r="E22" s="35"/>
      <c r="F22" s="35"/>
      <c r="G22" s="35"/>
      <c r="H22" s="35"/>
      <c r="I22" s="35"/>
      <c r="J22" s="35"/>
      <c r="K22" s="35"/>
      <c r="L22" s="35"/>
    </row>
    <row r="23" spans="1:12" ht="24">
      <c r="A23" s="93" t="s">
        <v>324</v>
      </c>
      <c r="B23" s="93" t="s">
        <v>377</v>
      </c>
      <c r="C23" s="94">
        <v>1055437</v>
      </c>
      <c r="D23" s="94">
        <v>1055437</v>
      </c>
      <c r="E23" s="35"/>
      <c r="F23" s="35"/>
      <c r="G23" s="35"/>
      <c r="H23" s="35"/>
      <c r="I23" s="35"/>
      <c r="J23" s="35"/>
      <c r="K23" s="35"/>
      <c r="L23" s="35"/>
    </row>
    <row r="24" spans="1:12" ht="24">
      <c r="A24" s="93" t="s">
        <v>325</v>
      </c>
      <c r="B24" s="93" t="s">
        <v>378</v>
      </c>
      <c r="C24" s="94">
        <v>527719</v>
      </c>
      <c r="D24" s="94">
        <v>527719</v>
      </c>
      <c r="E24" s="35"/>
      <c r="F24" s="35"/>
      <c r="G24" s="35"/>
      <c r="H24" s="35"/>
      <c r="I24" s="35"/>
      <c r="J24" s="35"/>
      <c r="K24" s="35"/>
      <c r="L24" s="35"/>
    </row>
    <row r="25" spans="1:12" ht="24">
      <c r="A25" s="93" t="s">
        <v>326</v>
      </c>
      <c r="B25" s="93" t="s">
        <v>379</v>
      </c>
      <c r="C25" s="94">
        <v>1200000</v>
      </c>
      <c r="D25" s="94">
        <v>1200000</v>
      </c>
      <c r="E25" s="35"/>
      <c r="F25" s="35"/>
      <c r="G25" s="35"/>
      <c r="H25" s="35"/>
      <c r="I25" s="35"/>
      <c r="J25" s="35"/>
      <c r="K25" s="35"/>
      <c r="L25" s="35"/>
    </row>
    <row r="26" spans="1:12">
      <c r="A26" s="93" t="s">
        <v>327</v>
      </c>
      <c r="B26" s="93" t="s">
        <v>380</v>
      </c>
      <c r="C26" s="94">
        <v>1907991</v>
      </c>
      <c r="D26" s="94">
        <v>1907991</v>
      </c>
      <c r="E26" s="35"/>
      <c r="F26" s="35"/>
      <c r="G26" s="35"/>
      <c r="H26" s="35"/>
      <c r="I26" s="35"/>
      <c r="J26" s="35"/>
      <c r="K26" s="35"/>
      <c r="L26" s="35"/>
    </row>
    <row r="27" spans="1:12" ht="24">
      <c r="A27" s="93" t="s">
        <v>328</v>
      </c>
      <c r="B27" s="93" t="s">
        <v>381</v>
      </c>
      <c r="C27" s="94">
        <v>144144</v>
      </c>
      <c r="D27" s="94">
        <v>144144</v>
      </c>
      <c r="E27" s="35"/>
      <c r="F27" s="35"/>
      <c r="G27" s="35"/>
      <c r="H27" s="35"/>
      <c r="I27" s="35"/>
      <c r="J27" s="35"/>
      <c r="K27" s="35"/>
      <c r="L27" s="35"/>
    </row>
    <row r="28" spans="1:12" ht="24">
      <c r="A28" s="93" t="s">
        <v>329</v>
      </c>
      <c r="B28" s="93" t="s">
        <v>382</v>
      </c>
      <c r="C28" s="94">
        <v>466752</v>
      </c>
      <c r="D28" s="94">
        <v>466752</v>
      </c>
      <c r="E28" s="35"/>
      <c r="F28" s="35"/>
      <c r="G28" s="35"/>
      <c r="H28" s="35"/>
      <c r="I28" s="35"/>
      <c r="J28" s="35"/>
      <c r="K28" s="35"/>
      <c r="L28" s="35"/>
    </row>
    <row r="29" spans="1:12" ht="24">
      <c r="A29" s="93" t="s">
        <v>330</v>
      </c>
      <c r="B29" s="93" t="s">
        <v>383</v>
      </c>
      <c r="C29" s="94">
        <v>983856</v>
      </c>
      <c r="D29" s="94">
        <v>983856</v>
      </c>
      <c r="E29" s="35"/>
      <c r="F29" s="35"/>
      <c r="G29" s="35"/>
      <c r="H29" s="35"/>
      <c r="I29" s="35"/>
      <c r="J29" s="35"/>
      <c r="K29" s="35"/>
      <c r="L29" s="35"/>
    </row>
    <row r="30" spans="1:12" ht="24">
      <c r="A30" s="93" t="s">
        <v>331</v>
      </c>
      <c r="B30" s="93" t="s">
        <v>384</v>
      </c>
      <c r="C30" s="94">
        <v>228039</v>
      </c>
      <c r="D30" s="94">
        <v>228039</v>
      </c>
      <c r="E30" s="35"/>
      <c r="F30" s="35"/>
      <c r="G30" s="35"/>
      <c r="H30" s="35"/>
      <c r="I30" s="35"/>
      <c r="J30" s="35"/>
      <c r="K30" s="35"/>
      <c r="L30" s="35"/>
    </row>
    <row r="31" spans="1:12" ht="24">
      <c r="A31" s="93" t="s">
        <v>332</v>
      </c>
      <c r="B31" s="93" t="s">
        <v>385</v>
      </c>
      <c r="C31" s="94">
        <v>85200</v>
      </c>
      <c r="D31" s="94">
        <v>85200</v>
      </c>
      <c r="E31" s="35"/>
      <c r="F31" s="35"/>
      <c r="G31" s="35"/>
      <c r="H31" s="35"/>
      <c r="I31" s="35"/>
      <c r="J31" s="35"/>
      <c r="K31" s="35"/>
      <c r="L31" s="35"/>
    </row>
    <row r="32" spans="1:12">
      <c r="A32" s="93" t="s">
        <v>333</v>
      </c>
      <c r="B32" s="93" t="s">
        <v>386</v>
      </c>
      <c r="C32" s="94">
        <v>422910</v>
      </c>
      <c r="D32" s="94">
        <v>422910</v>
      </c>
      <c r="E32" s="35"/>
      <c r="F32" s="35"/>
      <c r="G32" s="35"/>
      <c r="H32" s="35"/>
      <c r="I32" s="35"/>
      <c r="J32" s="35"/>
      <c r="K32" s="35"/>
      <c r="L32" s="35"/>
    </row>
    <row r="33" spans="1:12" ht="24">
      <c r="A33" s="93" t="s">
        <v>334</v>
      </c>
      <c r="B33" s="93" t="s">
        <v>387</v>
      </c>
      <c r="C33" s="94">
        <v>146064</v>
      </c>
      <c r="D33" s="94">
        <v>146064</v>
      </c>
      <c r="E33" s="35"/>
      <c r="F33" s="35"/>
      <c r="G33" s="35"/>
      <c r="H33" s="35"/>
      <c r="I33" s="35"/>
      <c r="J33" s="35"/>
      <c r="K33" s="35"/>
      <c r="L33" s="35"/>
    </row>
    <row r="34" spans="1:12" ht="24">
      <c r="A34" s="93" t="s">
        <v>335</v>
      </c>
      <c r="B34" s="93" t="s">
        <v>388</v>
      </c>
      <c r="C34" s="94">
        <v>67200</v>
      </c>
      <c r="D34" s="94">
        <v>67200</v>
      </c>
      <c r="E34" s="35"/>
      <c r="F34" s="35"/>
      <c r="G34" s="35"/>
      <c r="H34" s="35"/>
      <c r="I34" s="35"/>
      <c r="J34" s="35"/>
      <c r="K34" s="35"/>
      <c r="L34" s="35"/>
    </row>
    <row r="35" spans="1:12" ht="24">
      <c r="A35" s="93" t="s">
        <v>336</v>
      </c>
      <c r="B35" s="93" t="s">
        <v>389</v>
      </c>
      <c r="C35" s="94">
        <v>209646</v>
      </c>
      <c r="D35" s="94">
        <v>209646</v>
      </c>
      <c r="E35" s="35"/>
      <c r="F35" s="35"/>
      <c r="G35" s="35"/>
      <c r="H35" s="35"/>
      <c r="I35" s="35"/>
      <c r="J35" s="35"/>
      <c r="K35" s="35"/>
      <c r="L35" s="35"/>
    </row>
    <row r="36" spans="1:12">
      <c r="A36" s="93" t="s">
        <v>337</v>
      </c>
      <c r="B36" s="93" t="s">
        <v>390</v>
      </c>
      <c r="C36" s="94">
        <v>351720</v>
      </c>
      <c r="D36" s="94">
        <v>351720</v>
      </c>
      <c r="E36" s="35"/>
      <c r="F36" s="35"/>
      <c r="G36" s="35"/>
      <c r="H36" s="35"/>
      <c r="I36" s="35"/>
      <c r="J36" s="35"/>
      <c r="K36" s="35"/>
      <c r="L36" s="35"/>
    </row>
    <row r="37" spans="1:12" ht="24">
      <c r="A37" s="93" t="s">
        <v>338</v>
      </c>
      <c r="B37" s="93" t="s">
        <v>391</v>
      </c>
      <c r="C37" s="94">
        <v>351720</v>
      </c>
      <c r="D37" s="94">
        <v>351720</v>
      </c>
      <c r="E37" s="35"/>
      <c r="F37" s="35"/>
      <c r="G37" s="35"/>
      <c r="H37" s="35"/>
      <c r="I37" s="35"/>
      <c r="J37" s="35"/>
      <c r="K37" s="35"/>
      <c r="L37" s="35"/>
    </row>
    <row r="38" spans="1:12">
      <c r="A38" s="93" t="s">
        <v>339</v>
      </c>
      <c r="B38" s="93" t="s">
        <v>392</v>
      </c>
      <c r="C38" s="94">
        <v>2392848</v>
      </c>
      <c r="D38" s="94">
        <v>2392848</v>
      </c>
      <c r="E38" s="35"/>
      <c r="F38" s="35"/>
      <c r="G38" s="35"/>
      <c r="H38" s="35"/>
      <c r="I38" s="35"/>
      <c r="J38" s="35"/>
      <c r="K38" s="35"/>
      <c r="L38" s="35"/>
    </row>
    <row r="39" spans="1:12" ht="24">
      <c r="A39" s="93" t="s">
        <v>340</v>
      </c>
      <c r="B39" s="93" t="s">
        <v>393</v>
      </c>
      <c r="C39" s="94">
        <v>411816</v>
      </c>
      <c r="D39" s="94">
        <v>411816</v>
      </c>
      <c r="E39" s="35"/>
      <c r="F39" s="35"/>
      <c r="G39" s="35"/>
      <c r="H39" s="35"/>
      <c r="I39" s="35"/>
      <c r="J39" s="35"/>
      <c r="K39" s="35"/>
      <c r="L39" s="35"/>
    </row>
    <row r="40" spans="1:12" ht="24">
      <c r="A40" s="93" t="s">
        <v>341</v>
      </c>
      <c r="B40" s="93" t="s">
        <v>394</v>
      </c>
      <c r="C40" s="94">
        <v>1981032</v>
      </c>
      <c r="D40" s="94">
        <v>1981032</v>
      </c>
      <c r="E40" s="35"/>
      <c r="F40" s="35"/>
      <c r="G40" s="35"/>
      <c r="H40" s="35"/>
      <c r="I40" s="35"/>
      <c r="J40" s="35"/>
      <c r="K40" s="35"/>
      <c r="L40" s="35"/>
    </row>
    <row r="41" spans="1:12">
      <c r="A41" s="93" t="s">
        <v>342</v>
      </c>
      <c r="B41" s="93" t="s">
        <v>395</v>
      </c>
      <c r="C41" s="94">
        <v>154026</v>
      </c>
      <c r="D41" s="94">
        <v>154026</v>
      </c>
      <c r="E41" s="35"/>
      <c r="F41" s="35"/>
      <c r="G41" s="35"/>
      <c r="H41" s="35"/>
      <c r="I41" s="35"/>
      <c r="J41" s="35"/>
      <c r="K41" s="35"/>
      <c r="L41" s="35"/>
    </row>
    <row r="42" spans="1:12" ht="24">
      <c r="A42" s="93" t="s">
        <v>343</v>
      </c>
      <c r="B42" s="93" t="s">
        <v>396</v>
      </c>
      <c r="C42" s="94">
        <v>154026</v>
      </c>
      <c r="D42" s="94">
        <v>154026</v>
      </c>
      <c r="E42" s="35"/>
      <c r="F42" s="35"/>
      <c r="G42" s="35"/>
      <c r="H42" s="35"/>
      <c r="I42" s="35"/>
      <c r="J42" s="35"/>
      <c r="K42" s="35"/>
      <c r="L42" s="35"/>
    </row>
    <row r="43" spans="1:12">
      <c r="A43" s="93" t="s">
        <v>344</v>
      </c>
      <c r="B43" s="93" t="s">
        <v>397</v>
      </c>
      <c r="C43" s="94">
        <v>400331</v>
      </c>
      <c r="D43" s="94">
        <v>400331</v>
      </c>
      <c r="E43" s="35"/>
      <c r="F43" s="35"/>
      <c r="G43" s="35"/>
      <c r="H43" s="35"/>
      <c r="I43" s="35"/>
      <c r="J43" s="35"/>
      <c r="K43" s="35"/>
      <c r="L43" s="35"/>
    </row>
    <row r="44" spans="1:12" ht="24">
      <c r="A44" s="93" t="s">
        <v>345</v>
      </c>
      <c r="B44" s="93" t="s">
        <v>375</v>
      </c>
      <c r="C44" s="94">
        <v>400331</v>
      </c>
      <c r="D44" s="94">
        <v>400331</v>
      </c>
      <c r="E44" s="35"/>
      <c r="F44" s="35"/>
      <c r="G44" s="35"/>
      <c r="H44" s="35"/>
      <c r="I44" s="35"/>
      <c r="J44" s="35"/>
      <c r="K44" s="35"/>
      <c r="L44" s="35"/>
    </row>
    <row r="45" spans="1:12">
      <c r="A45" s="93" t="s">
        <v>346</v>
      </c>
      <c r="B45" s="93" t="s">
        <v>398</v>
      </c>
      <c r="C45" s="94">
        <v>889247</v>
      </c>
      <c r="D45" s="94">
        <v>889247</v>
      </c>
      <c r="E45" s="35"/>
      <c r="F45" s="35"/>
      <c r="G45" s="35"/>
      <c r="H45" s="35"/>
      <c r="I45" s="35"/>
      <c r="J45" s="35"/>
      <c r="K45" s="35"/>
      <c r="L45" s="35"/>
    </row>
    <row r="46" spans="1:12">
      <c r="A46" s="93" t="s">
        <v>347</v>
      </c>
      <c r="B46" s="93" t="s">
        <v>399</v>
      </c>
      <c r="C46" s="94">
        <v>889247</v>
      </c>
      <c r="D46" s="94">
        <v>889247</v>
      </c>
      <c r="E46" s="35"/>
      <c r="F46" s="35"/>
      <c r="G46" s="35"/>
      <c r="H46" s="35"/>
      <c r="I46" s="35"/>
      <c r="J46" s="35"/>
      <c r="K46" s="35"/>
      <c r="L46" s="35"/>
    </row>
    <row r="47" spans="1:12" ht="24">
      <c r="A47" s="93" t="s">
        <v>348</v>
      </c>
      <c r="B47" s="93" t="s">
        <v>400</v>
      </c>
      <c r="C47" s="94">
        <v>376368</v>
      </c>
      <c r="D47" s="94">
        <v>376368</v>
      </c>
      <c r="E47" s="35"/>
      <c r="F47" s="35"/>
      <c r="G47" s="35"/>
      <c r="H47" s="35"/>
      <c r="I47" s="35"/>
      <c r="J47" s="35"/>
      <c r="K47" s="35"/>
      <c r="L47" s="35"/>
    </row>
    <row r="48" spans="1:12" ht="24">
      <c r="A48" s="93" t="s">
        <v>349</v>
      </c>
      <c r="B48" s="93" t="s">
        <v>401</v>
      </c>
      <c r="C48" s="94">
        <v>283279</v>
      </c>
      <c r="D48" s="94">
        <v>283279</v>
      </c>
      <c r="E48" s="35"/>
      <c r="F48" s="35"/>
      <c r="G48" s="35"/>
      <c r="H48" s="35"/>
      <c r="I48" s="35"/>
      <c r="J48" s="35"/>
      <c r="K48" s="35"/>
      <c r="L48" s="35"/>
    </row>
    <row r="49" spans="1:12" ht="24">
      <c r="A49" s="93" t="s">
        <v>350</v>
      </c>
      <c r="B49" s="93" t="s">
        <v>402</v>
      </c>
      <c r="C49" s="94">
        <v>229600</v>
      </c>
      <c r="D49" s="94">
        <v>229600</v>
      </c>
      <c r="E49" s="35"/>
      <c r="F49" s="35"/>
      <c r="G49" s="35"/>
      <c r="H49" s="35"/>
      <c r="I49" s="35"/>
      <c r="J49" s="35"/>
      <c r="K49" s="35"/>
      <c r="L49" s="35"/>
    </row>
    <row r="50" spans="1:12">
      <c r="A50" s="93" t="s">
        <v>351</v>
      </c>
      <c r="B50" s="93" t="s">
        <v>403</v>
      </c>
      <c r="C50" s="94">
        <v>841562</v>
      </c>
      <c r="D50" s="94">
        <v>841562</v>
      </c>
      <c r="E50" s="35"/>
      <c r="F50" s="35"/>
      <c r="G50" s="35"/>
      <c r="H50" s="35"/>
      <c r="I50" s="35"/>
      <c r="J50" s="35"/>
      <c r="K50" s="35"/>
      <c r="L50" s="35"/>
    </row>
    <row r="51" spans="1:12">
      <c r="A51" s="93" t="s">
        <v>352</v>
      </c>
      <c r="B51" s="93" t="s">
        <v>404</v>
      </c>
      <c r="C51" s="94">
        <v>841562</v>
      </c>
      <c r="D51" s="94">
        <v>841562</v>
      </c>
      <c r="E51" s="35"/>
      <c r="F51" s="35"/>
      <c r="G51" s="35"/>
      <c r="H51" s="35"/>
      <c r="I51" s="35"/>
      <c r="J51" s="35"/>
      <c r="K51" s="35"/>
      <c r="L51" s="35"/>
    </row>
    <row r="52" spans="1:12" ht="24">
      <c r="A52" s="93" t="s">
        <v>353</v>
      </c>
      <c r="B52" s="93" t="s">
        <v>405</v>
      </c>
      <c r="C52" s="94">
        <v>841562</v>
      </c>
      <c r="D52" s="94">
        <v>841562</v>
      </c>
      <c r="E52" s="35"/>
      <c r="F52" s="35"/>
      <c r="G52" s="35"/>
      <c r="H52" s="35"/>
      <c r="I52" s="35"/>
      <c r="J52" s="35"/>
      <c r="K52" s="35"/>
      <c r="L52" s="35"/>
    </row>
    <row r="53" spans="1:12">
      <c r="A53" s="93" t="s">
        <v>354</v>
      </c>
      <c r="B53" s="93" t="s">
        <v>406</v>
      </c>
      <c r="C53" s="94">
        <v>6715611</v>
      </c>
      <c r="D53" s="94">
        <v>6715611</v>
      </c>
      <c r="E53" s="35"/>
      <c r="F53" s="35"/>
      <c r="G53" s="35"/>
      <c r="H53" s="35"/>
      <c r="I53" s="35"/>
      <c r="J53" s="35"/>
      <c r="K53" s="35"/>
      <c r="L53" s="35"/>
    </row>
    <row r="54" spans="1:12">
      <c r="A54" s="93" t="s">
        <v>355</v>
      </c>
      <c r="B54" s="93" t="s">
        <v>407</v>
      </c>
      <c r="C54" s="94">
        <v>2554389</v>
      </c>
      <c r="D54" s="94">
        <v>2554389</v>
      </c>
      <c r="E54" s="35"/>
      <c r="F54" s="35"/>
      <c r="G54" s="35"/>
      <c r="H54" s="35"/>
      <c r="I54" s="35"/>
      <c r="J54" s="35"/>
      <c r="K54" s="35"/>
      <c r="L54" s="35"/>
    </row>
    <row r="55" spans="1:12" ht="24">
      <c r="A55" s="93" t="s">
        <v>356</v>
      </c>
      <c r="B55" s="93" t="s">
        <v>375</v>
      </c>
      <c r="C55" s="94">
        <v>2554389</v>
      </c>
      <c r="D55" s="94">
        <v>2554389</v>
      </c>
      <c r="E55" s="35"/>
      <c r="F55" s="35"/>
      <c r="G55" s="35"/>
      <c r="H55" s="35"/>
      <c r="I55" s="35"/>
      <c r="J55" s="35"/>
      <c r="K55" s="35"/>
      <c r="L55" s="35"/>
    </row>
    <row r="56" spans="1:12">
      <c r="A56" s="93" t="s">
        <v>357</v>
      </c>
      <c r="B56" s="93" t="s">
        <v>408</v>
      </c>
      <c r="C56" s="94">
        <v>4161222</v>
      </c>
      <c r="D56" s="94">
        <v>4161222</v>
      </c>
      <c r="E56" s="35"/>
      <c r="F56" s="35"/>
      <c r="G56" s="35"/>
      <c r="H56" s="35"/>
      <c r="I56" s="35"/>
      <c r="J56" s="35"/>
      <c r="K56" s="35"/>
      <c r="L56" s="35"/>
    </row>
    <row r="57" spans="1:12" ht="24">
      <c r="A57" s="93" t="s">
        <v>358</v>
      </c>
      <c r="B57" s="93" t="s">
        <v>409</v>
      </c>
      <c r="C57" s="94">
        <v>4161222</v>
      </c>
      <c r="D57" s="94">
        <v>4161222</v>
      </c>
      <c r="E57" s="35"/>
      <c r="F57" s="35"/>
      <c r="G57" s="35"/>
      <c r="H57" s="35"/>
      <c r="I57" s="35"/>
      <c r="J57" s="35"/>
      <c r="K57" s="35"/>
      <c r="L57" s="35"/>
    </row>
    <row r="58" spans="1:12">
      <c r="A58" s="93" t="s">
        <v>359</v>
      </c>
      <c r="B58" s="93" t="s">
        <v>410</v>
      </c>
      <c r="C58" s="94">
        <v>793228</v>
      </c>
      <c r="D58" s="94">
        <v>793228</v>
      </c>
      <c r="E58" s="35"/>
      <c r="F58" s="35"/>
      <c r="G58" s="35"/>
      <c r="H58" s="35"/>
      <c r="I58" s="35"/>
      <c r="J58" s="35"/>
      <c r="K58" s="35"/>
      <c r="L58" s="35"/>
    </row>
    <row r="59" spans="1:12">
      <c r="A59" s="93" t="s">
        <v>360</v>
      </c>
      <c r="B59" s="93" t="s">
        <v>411</v>
      </c>
      <c r="C59" s="94">
        <v>793228</v>
      </c>
      <c r="D59" s="94">
        <v>793228</v>
      </c>
      <c r="E59" s="35"/>
      <c r="F59" s="35"/>
      <c r="G59" s="35"/>
      <c r="H59" s="35"/>
      <c r="I59" s="35"/>
      <c r="J59" s="35"/>
      <c r="K59" s="35"/>
      <c r="L59" s="35"/>
    </row>
    <row r="60" spans="1:12" ht="24">
      <c r="A60" s="93" t="s">
        <v>361</v>
      </c>
      <c r="B60" s="93" t="s">
        <v>412</v>
      </c>
      <c r="C60" s="94">
        <v>793228</v>
      </c>
      <c r="D60" s="94">
        <v>793228</v>
      </c>
      <c r="E60" s="35"/>
      <c r="F60" s="35"/>
      <c r="G60" s="35"/>
      <c r="H60" s="35"/>
      <c r="I60" s="35"/>
      <c r="J60" s="35"/>
      <c r="K60" s="35"/>
      <c r="L60" s="35"/>
    </row>
    <row r="61" spans="1:12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>
      <c r="A136" s="33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>
      <c r="A138" s="33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>
      <c r="A139" s="33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>
      <c r="A141" s="33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>
      <c r="A142" s="33"/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>
      <c r="A143" s="33"/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>
      <c r="A144" s="33"/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>
      <c r="A145" s="33"/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2">
      <c r="A146" s="33"/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1:12">
      <c r="A147" s="33"/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>
      <c r="A148" s="33"/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2">
      <c r="A149" s="33"/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2">
      <c r="A150" s="33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2">
      <c r="A151" s="33"/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2">
      <c r="A152" s="33"/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1:12">
      <c r="A153" s="33"/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2">
      <c r="A154" s="33"/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1:12">
      <c r="A155" s="33"/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1:12">
      <c r="A156" s="33"/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1:12">
      <c r="A157" s="33"/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1:12">
      <c r="A158" s="33"/>
      <c r="B158" s="34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1:12">
      <c r="A159" s="33"/>
      <c r="B159" s="34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2">
      <c r="A160" s="33"/>
      <c r="B160" s="34"/>
      <c r="C160" s="35"/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1:12">
      <c r="A161" s="33"/>
      <c r="B161" s="34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1:12">
      <c r="A162" s="33"/>
      <c r="B162" s="34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1:12">
      <c r="A163" s="33"/>
      <c r="B163" s="34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1:12">
      <c r="A164" s="33"/>
      <c r="B164" s="34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1:12">
      <c r="A165" s="33"/>
      <c r="B165" s="34"/>
      <c r="C165" s="35"/>
      <c r="D165" s="35"/>
      <c r="E165" s="35"/>
      <c r="F165" s="35"/>
      <c r="G165" s="35"/>
      <c r="H165" s="35"/>
      <c r="I165" s="35"/>
      <c r="J165" s="35"/>
      <c r="K165" s="35"/>
      <c r="L165" s="35"/>
    </row>
    <row r="166" spans="1:12">
      <c r="A166" s="33"/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2">
      <c r="A167" s="33"/>
      <c r="B167" s="34"/>
      <c r="C167" s="35"/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1:12">
      <c r="A168" s="33"/>
      <c r="B168" s="34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>
      <c r="A169" s="33"/>
      <c r="B169" s="34"/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>
      <c r="A170" s="33"/>
      <c r="B170" s="34"/>
      <c r="C170" s="35"/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>
      <c r="A171" s="33"/>
      <c r="B171" s="34"/>
      <c r="C171" s="35"/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>
      <c r="A172" s="33"/>
      <c r="B172" s="34"/>
      <c r="C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>
      <c r="A173" s="33"/>
      <c r="B173" s="34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>
      <c r="A174" s="33"/>
      <c r="B174" s="34"/>
      <c r="C174" s="35"/>
      <c r="D174" s="35"/>
      <c r="E174" s="35"/>
      <c r="F174" s="35"/>
      <c r="G174" s="35"/>
      <c r="H174" s="35"/>
      <c r="I174" s="35"/>
      <c r="J174" s="35"/>
      <c r="K174" s="35"/>
      <c r="L174" s="35"/>
    </row>
    <row r="175" spans="1:12">
      <c r="A175" s="33"/>
      <c r="B175" s="34"/>
      <c r="C175" s="35"/>
      <c r="D175" s="35"/>
      <c r="E175" s="35"/>
      <c r="F175" s="35"/>
      <c r="G175" s="35"/>
      <c r="H175" s="35"/>
      <c r="I175" s="35"/>
      <c r="J175" s="35"/>
      <c r="K175" s="35"/>
      <c r="L175" s="35"/>
    </row>
    <row r="176" spans="1:12">
      <c r="A176" s="33"/>
      <c r="B176" s="34"/>
      <c r="C176" s="35"/>
      <c r="D176" s="35"/>
      <c r="E176" s="35"/>
      <c r="F176" s="35"/>
      <c r="G176" s="35"/>
      <c r="H176" s="35"/>
      <c r="I176" s="35"/>
      <c r="J176" s="35"/>
      <c r="K176" s="35"/>
      <c r="L176" s="35"/>
    </row>
    <row r="177" spans="1:12">
      <c r="A177" s="33"/>
      <c r="B177" s="34"/>
      <c r="C177" s="35"/>
      <c r="D177" s="35"/>
      <c r="E177" s="35"/>
      <c r="F177" s="35"/>
      <c r="G177" s="35"/>
      <c r="H177" s="35"/>
      <c r="I177" s="35"/>
      <c r="J177" s="35"/>
      <c r="K177" s="35"/>
      <c r="L177" s="35"/>
    </row>
    <row r="178" spans="1:12">
      <c r="A178" s="33"/>
      <c r="B178" s="34"/>
      <c r="C178" s="35"/>
      <c r="D178" s="35"/>
      <c r="E178" s="35"/>
      <c r="F178" s="35"/>
      <c r="G178" s="35"/>
      <c r="H178" s="35"/>
      <c r="I178" s="35"/>
      <c r="J178" s="35"/>
      <c r="K178" s="35"/>
      <c r="L178" s="35"/>
    </row>
  </sheetData>
  <mergeCells count="13">
    <mergeCell ref="A7:B7"/>
    <mergeCell ref="C5:C6"/>
    <mergeCell ref="D5:D6"/>
    <mergeCell ref="E5:E6"/>
    <mergeCell ref="K5:K6"/>
    <mergeCell ref="L5:L6"/>
    <mergeCell ref="A2:L3"/>
    <mergeCell ref="F5:F6"/>
    <mergeCell ref="G5:G6"/>
    <mergeCell ref="H5:H6"/>
    <mergeCell ref="I5:I6"/>
    <mergeCell ref="J5:J6"/>
    <mergeCell ref="A5:B5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pane xSplit="2" ySplit="6" topLeftCell="C7" activePane="bottomRight" state="frozen"/>
      <selection pane="topRight"/>
      <selection pane="bottomLeft"/>
      <selection pane="bottomRight" activeCell="B60" sqref="B60:B389"/>
    </sheetView>
  </sheetViews>
  <sheetFormatPr defaultColWidth="10" defaultRowHeight="14"/>
  <cols>
    <col min="1" max="1" width="10.90625" customWidth="1"/>
    <col min="2" max="2" width="34.36328125" style="23" customWidth="1"/>
    <col min="3" max="5" width="15.453125" customWidth="1"/>
    <col min="6" max="6" width="9.7265625" customWidth="1"/>
  </cols>
  <sheetData>
    <row r="1" spans="1:5">
      <c r="A1" s="10" t="s">
        <v>274</v>
      </c>
    </row>
    <row r="2" spans="1:5">
      <c r="A2" s="98" t="s">
        <v>275</v>
      </c>
      <c r="B2" s="113"/>
      <c r="C2" s="98"/>
      <c r="D2" s="98"/>
      <c r="E2" s="98"/>
    </row>
    <row r="3" spans="1:5">
      <c r="A3" s="98"/>
      <c r="B3" s="113"/>
      <c r="C3" s="98"/>
      <c r="D3" s="98"/>
      <c r="E3" s="98"/>
    </row>
    <row r="4" spans="1:5">
      <c r="A4" s="24"/>
      <c r="B4" s="25"/>
      <c r="C4" s="24"/>
      <c r="D4" s="24"/>
      <c r="E4" s="3" t="s">
        <v>6</v>
      </c>
    </row>
    <row r="5" spans="1:5" ht="35">
      <c r="A5" s="26" t="s">
        <v>62</v>
      </c>
      <c r="B5" s="27" t="s">
        <v>52</v>
      </c>
      <c r="C5" s="26" t="s">
        <v>264</v>
      </c>
      <c r="D5" s="26" t="s">
        <v>171</v>
      </c>
      <c r="E5" s="26" t="s">
        <v>172</v>
      </c>
    </row>
    <row r="6" spans="1:5" ht="15">
      <c r="A6" s="111" t="s">
        <v>56</v>
      </c>
      <c r="B6" s="112"/>
      <c r="C6" s="83">
        <v>27065352</v>
      </c>
      <c r="D6" s="83">
        <v>17668640</v>
      </c>
      <c r="E6" s="83">
        <v>9396712</v>
      </c>
    </row>
    <row r="7" spans="1:5" ht="15">
      <c r="A7" s="28">
        <v>801</v>
      </c>
      <c r="B7" s="29" t="s">
        <v>362</v>
      </c>
      <c r="C7" s="83">
        <v>27065352</v>
      </c>
      <c r="D7" s="83">
        <v>17668640</v>
      </c>
      <c r="E7" s="83">
        <v>9396712</v>
      </c>
    </row>
    <row r="8" spans="1:5" ht="15">
      <c r="A8" s="28">
        <v>201</v>
      </c>
      <c r="B8" s="29" t="s">
        <v>363</v>
      </c>
      <c r="C8" s="83">
        <v>7737067</v>
      </c>
      <c r="D8" s="83">
        <v>7731072</v>
      </c>
      <c r="E8" s="83">
        <v>5995</v>
      </c>
    </row>
    <row r="9" spans="1:5" ht="15">
      <c r="A9" s="28">
        <v>20103</v>
      </c>
      <c r="B9" s="29" t="s">
        <v>364</v>
      </c>
      <c r="C9" s="83">
        <v>7737067</v>
      </c>
      <c r="D9" s="83">
        <v>7731072</v>
      </c>
      <c r="E9" s="83">
        <v>5995</v>
      </c>
    </row>
    <row r="10" spans="1:5" ht="15">
      <c r="A10" s="28">
        <v>2010301</v>
      </c>
      <c r="B10" s="29" t="s">
        <v>365</v>
      </c>
      <c r="C10" s="83">
        <v>7731072</v>
      </c>
      <c r="D10" s="83">
        <v>7731072</v>
      </c>
      <c r="E10" s="83" t="s">
        <v>308</v>
      </c>
    </row>
    <row r="11" spans="1:5" ht="15">
      <c r="A11" s="28">
        <v>2010302</v>
      </c>
      <c r="B11" s="29" t="s">
        <v>366</v>
      </c>
      <c r="C11" s="83">
        <v>5995</v>
      </c>
      <c r="D11" s="83" t="s">
        <v>308</v>
      </c>
      <c r="E11" s="83">
        <v>5995</v>
      </c>
    </row>
    <row r="12" spans="1:5" ht="15">
      <c r="A12" s="28">
        <v>205</v>
      </c>
      <c r="B12" s="29" t="s">
        <v>367</v>
      </c>
      <c r="C12" s="83">
        <v>52447</v>
      </c>
      <c r="D12" s="83">
        <v>52447</v>
      </c>
      <c r="E12" s="83" t="s">
        <v>308</v>
      </c>
    </row>
    <row r="13" spans="1:5" ht="15">
      <c r="A13" s="28">
        <v>20508</v>
      </c>
      <c r="B13" s="29" t="s">
        <v>368</v>
      </c>
      <c r="C13" s="83">
        <v>52447</v>
      </c>
      <c r="D13" s="83">
        <v>52447</v>
      </c>
      <c r="E13" s="83" t="s">
        <v>308</v>
      </c>
    </row>
    <row r="14" spans="1:5" ht="15">
      <c r="A14" s="28">
        <v>2050803</v>
      </c>
      <c r="B14" s="29" t="s">
        <v>369</v>
      </c>
      <c r="C14" s="83">
        <v>52447</v>
      </c>
      <c r="D14" s="83">
        <v>52447</v>
      </c>
      <c r="E14" s="83" t="s">
        <v>308</v>
      </c>
    </row>
    <row r="15" spans="1:5" ht="15">
      <c r="A15" s="28">
        <v>207</v>
      </c>
      <c r="B15" s="29" t="s">
        <v>370</v>
      </c>
      <c r="C15" s="83">
        <v>454840</v>
      </c>
      <c r="D15" s="83">
        <v>454840</v>
      </c>
      <c r="E15" s="83" t="s">
        <v>308</v>
      </c>
    </row>
    <row r="16" spans="1:5" ht="15">
      <c r="A16" s="28">
        <v>20701</v>
      </c>
      <c r="B16" s="29" t="s">
        <v>371</v>
      </c>
      <c r="C16" s="83">
        <v>454840</v>
      </c>
      <c r="D16" s="83">
        <v>454840</v>
      </c>
      <c r="E16" s="83" t="s">
        <v>308</v>
      </c>
    </row>
    <row r="17" spans="1:5" ht="15">
      <c r="A17" s="28">
        <v>2070109</v>
      </c>
      <c r="B17" s="29" t="s">
        <v>372</v>
      </c>
      <c r="C17" s="83">
        <v>454840</v>
      </c>
      <c r="D17" s="83">
        <v>454840</v>
      </c>
      <c r="E17" s="83" t="s">
        <v>308</v>
      </c>
    </row>
    <row r="18" spans="1:5" ht="15">
      <c r="A18" s="28">
        <v>208</v>
      </c>
      <c r="B18" s="29" t="s">
        <v>373</v>
      </c>
      <c r="C18" s="83">
        <v>9581350</v>
      </c>
      <c r="D18" s="83">
        <v>4351855</v>
      </c>
      <c r="E18" s="83">
        <v>5229495</v>
      </c>
    </row>
    <row r="19" spans="1:5" ht="15">
      <c r="A19" s="28">
        <v>20801</v>
      </c>
      <c r="B19" s="29" t="s">
        <v>374</v>
      </c>
      <c r="C19" s="83">
        <v>1168368</v>
      </c>
      <c r="D19" s="83">
        <v>1168368</v>
      </c>
      <c r="E19" s="83" t="s">
        <v>308</v>
      </c>
    </row>
    <row r="20" spans="1:5" ht="15">
      <c r="A20" s="28">
        <v>2080150</v>
      </c>
      <c r="B20" s="29" t="s">
        <v>375</v>
      </c>
      <c r="C20" s="83">
        <v>1168368</v>
      </c>
      <c r="D20" s="83">
        <v>1168368</v>
      </c>
      <c r="E20" s="83" t="s">
        <v>308</v>
      </c>
    </row>
    <row r="21" spans="1:5" ht="15">
      <c r="A21" s="28">
        <v>20805</v>
      </c>
      <c r="B21" s="29" t="s">
        <v>376</v>
      </c>
      <c r="C21" s="83">
        <v>2783156</v>
      </c>
      <c r="D21" s="83">
        <v>2783156</v>
      </c>
      <c r="E21" s="83" t="s">
        <v>308</v>
      </c>
    </row>
    <row r="22" spans="1:5" ht="15">
      <c r="A22" s="28">
        <v>2080505</v>
      </c>
      <c r="B22" s="29" t="s">
        <v>377</v>
      </c>
      <c r="C22" s="83">
        <v>1055437</v>
      </c>
      <c r="D22" s="83">
        <v>1055437</v>
      </c>
      <c r="E22" s="83" t="s">
        <v>308</v>
      </c>
    </row>
    <row r="23" spans="1:5" ht="15">
      <c r="A23" s="28">
        <v>2080506</v>
      </c>
      <c r="B23" s="29" t="s">
        <v>378</v>
      </c>
      <c r="C23" s="83">
        <v>527719</v>
      </c>
      <c r="D23" s="83">
        <v>527719</v>
      </c>
      <c r="E23" s="83" t="s">
        <v>308</v>
      </c>
    </row>
    <row r="24" spans="1:5" ht="15">
      <c r="A24" s="28">
        <v>2080599</v>
      </c>
      <c r="B24" s="29" t="s">
        <v>379</v>
      </c>
      <c r="C24" s="83">
        <v>1200000</v>
      </c>
      <c r="D24" s="83">
        <v>1200000</v>
      </c>
      <c r="E24" s="83" t="s">
        <v>308</v>
      </c>
    </row>
    <row r="25" spans="1:5" ht="15">
      <c r="A25" s="28">
        <v>20808</v>
      </c>
      <c r="B25" s="29" t="s">
        <v>380</v>
      </c>
      <c r="C25" s="83">
        <v>1907991</v>
      </c>
      <c r="D25" s="83" t="s">
        <v>308</v>
      </c>
      <c r="E25" s="83">
        <v>1907991</v>
      </c>
    </row>
    <row r="26" spans="1:5" ht="15">
      <c r="A26" s="28">
        <v>2080801</v>
      </c>
      <c r="B26" s="29" t="s">
        <v>381</v>
      </c>
      <c r="C26" s="83">
        <v>144144</v>
      </c>
      <c r="D26" s="83" t="s">
        <v>308</v>
      </c>
      <c r="E26" s="83">
        <v>144144</v>
      </c>
    </row>
    <row r="27" spans="1:5" ht="15">
      <c r="A27" s="28">
        <v>2080802</v>
      </c>
      <c r="B27" s="29" t="s">
        <v>382</v>
      </c>
      <c r="C27" s="83">
        <v>466752</v>
      </c>
      <c r="D27" s="83" t="s">
        <v>308</v>
      </c>
      <c r="E27" s="83">
        <v>466752</v>
      </c>
    </row>
    <row r="28" spans="1:5" ht="15">
      <c r="A28" s="28">
        <v>2080803</v>
      </c>
      <c r="B28" s="29" t="s">
        <v>383</v>
      </c>
      <c r="C28" s="83">
        <v>983856</v>
      </c>
      <c r="D28" s="83" t="s">
        <v>308</v>
      </c>
      <c r="E28" s="83">
        <v>983856</v>
      </c>
    </row>
    <row r="29" spans="1:5" ht="15">
      <c r="A29" s="28">
        <v>2080805</v>
      </c>
      <c r="B29" s="29" t="s">
        <v>384</v>
      </c>
      <c r="C29" s="83">
        <v>228039</v>
      </c>
      <c r="D29" s="83" t="s">
        <v>308</v>
      </c>
      <c r="E29" s="83">
        <v>228039</v>
      </c>
    </row>
    <row r="30" spans="1:5" ht="15">
      <c r="A30" s="28">
        <v>2080806</v>
      </c>
      <c r="B30" s="29" t="s">
        <v>385</v>
      </c>
      <c r="C30" s="83">
        <v>85200</v>
      </c>
      <c r="D30" s="83" t="s">
        <v>308</v>
      </c>
      <c r="E30" s="83">
        <v>85200</v>
      </c>
    </row>
    <row r="31" spans="1:5" ht="15">
      <c r="A31" s="28">
        <v>20810</v>
      </c>
      <c r="B31" s="29" t="s">
        <v>386</v>
      </c>
      <c r="C31" s="83">
        <v>422910</v>
      </c>
      <c r="D31" s="83" t="s">
        <v>308</v>
      </c>
      <c r="E31" s="83">
        <v>422910</v>
      </c>
    </row>
    <row r="32" spans="1:5" ht="15">
      <c r="A32" s="28">
        <v>2081001</v>
      </c>
      <c r="B32" s="29" t="s">
        <v>387</v>
      </c>
      <c r="C32" s="83">
        <v>146064</v>
      </c>
      <c r="D32" s="83" t="s">
        <v>308</v>
      </c>
      <c r="E32" s="83">
        <v>146064</v>
      </c>
    </row>
    <row r="33" spans="1:5" ht="15">
      <c r="A33" s="28">
        <v>2081002</v>
      </c>
      <c r="B33" s="29" t="s">
        <v>388</v>
      </c>
      <c r="C33" s="83">
        <v>67200</v>
      </c>
      <c r="D33" s="83" t="s">
        <v>308</v>
      </c>
      <c r="E33" s="83">
        <v>67200</v>
      </c>
    </row>
    <row r="34" spans="1:5" ht="15">
      <c r="A34" s="28">
        <v>2081005</v>
      </c>
      <c r="B34" s="29" t="s">
        <v>389</v>
      </c>
      <c r="C34" s="83">
        <v>209646</v>
      </c>
      <c r="D34" s="83" t="s">
        <v>308</v>
      </c>
      <c r="E34" s="83">
        <v>209646</v>
      </c>
    </row>
    <row r="35" spans="1:5" ht="15">
      <c r="A35" s="28">
        <v>20811</v>
      </c>
      <c r="B35" s="29" t="s">
        <v>390</v>
      </c>
      <c r="C35" s="83">
        <v>351720</v>
      </c>
      <c r="D35" s="83" t="s">
        <v>308</v>
      </c>
      <c r="E35" s="83">
        <v>351720</v>
      </c>
    </row>
    <row r="36" spans="1:5" ht="15">
      <c r="A36" s="28">
        <v>2081107</v>
      </c>
      <c r="B36" s="29" t="s">
        <v>391</v>
      </c>
      <c r="C36" s="83">
        <v>351720</v>
      </c>
      <c r="D36" s="83" t="s">
        <v>308</v>
      </c>
      <c r="E36" s="83">
        <v>351720</v>
      </c>
    </row>
    <row r="37" spans="1:5" ht="15">
      <c r="A37" s="28">
        <v>20821</v>
      </c>
      <c r="B37" s="29" t="s">
        <v>392</v>
      </c>
      <c r="C37" s="83">
        <v>2392848</v>
      </c>
      <c r="D37" s="83" t="s">
        <v>308</v>
      </c>
      <c r="E37" s="83">
        <v>2392848</v>
      </c>
    </row>
    <row r="38" spans="1:5" ht="15">
      <c r="A38" s="28">
        <v>2082101</v>
      </c>
      <c r="B38" s="29" t="s">
        <v>393</v>
      </c>
      <c r="C38" s="83">
        <v>411816</v>
      </c>
      <c r="D38" s="83" t="s">
        <v>308</v>
      </c>
      <c r="E38" s="83">
        <v>411816</v>
      </c>
    </row>
    <row r="39" spans="1:5" ht="15">
      <c r="A39" s="28">
        <v>2082102</v>
      </c>
      <c r="B39" s="29" t="s">
        <v>394</v>
      </c>
      <c r="C39" s="83">
        <v>1981032</v>
      </c>
      <c r="D39" s="83" t="s">
        <v>308</v>
      </c>
      <c r="E39" s="83">
        <v>1981032</v>
      </c>
    </row>
    <row r="40" spans="1:5" ht="15">
      <c r="A40" s="28">
        <v>20825</v>
      </c>
      <c r="B40" s="29" t="s">
        <v>395</v>
      </c>
      <c r="C40" s="83">
        <v>154026</v>
      </c>
      <c r="D40" s="83" t="s">
        <v>308</v>
      </c>
      <c r="E40" s="83">
        <v>154026</v>
      </c>
    </row>
    <row r="41" spans="1:5" ht="15">
      <c r="A41" s="28">
        <v>2082502</v>
      </c>
      <c r="B41" s="29" t="s">
        <v>396</v>
      </c>
      <c r="C41" s="83">
        <v>154026</v>
      </c>
      <c r="D41" s="83" t="s">
        <v>308</v>
      </c>
      <c r="E41" s="83">
        <v>154026</v>
      </c>
    </row>
    <row r="42" spans="1:5" ht="15">
      <c r="A42" s="28">
        <v>20828</v>
      </c>
      <c r="B42" s="29" t="s">
        <v>397</v>
      </c>
      <c r="C42" s="83">
        <v>400331</v>
      </c>
      <c r="D42" s="83">
        <v>400331</v>
      </c>
      <c r="E42" s="83" t="s">
        <v>308</v>
      </c>
    </row>
    <row r="43" spans="1:5" ht="15">
      <c r="A43" s="28">
        <v>2082850</v>
      </c>
      <c r="B43" s="29" t="s">
        <v>375</v>
      </c>
      <c r="C43" s="83">
        <v>400331</v>
      </c>
      <c r="D43" s="83">
        <v>400331</v>
      </c>
      <c r="E43" s="83" t="s">
        <v>308</v>
      </c>
    </row>
    <row r="44" spans="1:5" ht="15">
      <c r="A44" s="28">
        <v>210</v>
      </c>
      <c r="B44" s="29" t="s">
        <v>398</v>
      </c>
      <c r="C44" s="83">
        <v>889247</v>
      </c>
      <c r="D44" s="83">
        <v>889247</v>
      </c>
      <c r="E44" s="83" t="s">
        <v>308</v>
      </c>
    </row>
    <row r="45" spans="1:5" ht="15">
      <c r="A45" s="28">
        <v>21011</v>
      </c>
      <c r="B45" s="29" t="s">
        <v>399</v>
      </c>
      <c r="C45" s="83">
        <v>889247</v>
      </c>
      <c r="D45" s="83">
        <v>889247</v>
      </c>
      <c r="E45" s="83" t="s">
        <v>308</v>
      </c>
    </row>
    <row r="46" spans="1:5" ht="15">
      <c r="A46" s="28">
        <v>2101101</v>
      </c>
      <c r="B46" s="29" t="s">
        <v>400</v>
      </c>
      <c r="C46" s="83">
        <v>376368</v>
      </c>
      <c r="D46" s="83">
        <v>376368</v>
      </c>
      <c r="E46" s="83" t="s">
        <v>308</v>
      </c>
    </row>
    <row r="47" spans="1:5" ht="15">
      <c r="A47" s="28">
        <v>2101102</v>
      </c>
      <c r="B47" s="29" t="s">
        <v>401</v>
      </c>
      <c r="C47" s="83">
        <v>283279</v>
      </c>
      <c r="D47" s="83">
        <v>283279</v>
      </c>
      <c r="E47" s="83" t="s">
        <v>308</v>
      </c>
    </row>
    <row r="48" spans="1:5" ht="15">
      <c r="A48" s="28">
        <v>2101199</v>
      </c>
      <c r="B48" s="29" t="s">
        <v>402</v>
      </c>
      <c r="C48" s="83">
        <v>229600</v>
      </c>
      <c r="D48" s="83">
        <v>229600</v>
      </c>
      <c r="E48" s="83" t="s">
        <v>308</v>
      </c>
    </row>
    <row r="49" spans="1:5" ht="15">
      <c r="A49" s="28">
        <v>212</v>
      </c>
      <c r="B49" s="29" t="s">
        <v>403</v>
      </c>
      <c r="C49" s="83">
        <v>841562</v>
      </c>
      <c r="D49" s="83">
        <v>841562</v>
      </c>
      <c r="E49" s="83" t="s">
        <v>308</v>
      </c>
    </row>
    <row r="50" spans="1:5" ht="15">
      <c r="A50" s="28">
        <v>21201</v>
      </c>
      <c r="B50" s="29" t="s">
        <v>404</v>
      </c>
      <c r="C50" s="83">
        <v>841562</v>
      </c>
      <c r="D50" s="83">
        <v>841562</v>
      </c>
      <c r="E50" s="83" t="s">
        <v>308</v>
      </c>
    </row>
    <row r="51" spans="1:5" ht="15">
      <c r="A51" s="28">
        <v>2120199</v>
      </c>
      <c r="B51" s="29" t="s">
        <v>405</v>
      </c>
      <c r="C51" s="83">
        <v>841562</v>
      </c>
      <c r="D51" s="83">
        <v>841562</v>
      </c>
      <c r="E51" s="83" t="s">
        <v>308</v>
      </c>
    </row>
    <row r="52" spans="1:5" ht="15">
      <c r="A52" s="28">
        <v>213</v>
      </c>
      <c r="B52" s="29" t="s">
        <v>406</v>
      </c>
      <c r="C52" s="83">
        <v>6715611</v>
      </c>
      <c r="D52" s="83">
        <v>2554389</v>
      </c>
      <c r="E52" s="83">
        <v>4161222</v>
      </c>
    </row>
    <row r="53" spans="1:5" ht="15">
      <c r="A53" s="28">
        <v>21301</v>
      </c>
      <c r="B53" s="29" t="s">
        <v>407</v>
      </c>
      <c r="C53" s="83">
        <v>2554389</v>
      </c>
      <c r="D53" s="83">
        <v>2554389</v>
      </c>
      <c r="E53" s="83" t="s">
        <v>308</v>
      </c>
    </row>
    <row r="54" spans="1:5" ht="15">
      <c r="A54" s="28">
        <v>2130104</v>
      </c>
      <c r="B54" s="29" t="s">
        <v>375</v>
      </c>
      <c r="C54" s="83">
        <v>2554389</v>
      </c>
      <c r="D54" s="83">
        <v>2554389</v>
      </c>
      <c r="E54" s="83" t="s">
        <v>308</v>
      </c>
    </row>
    <row r="55" spans="1:5" ht="15">
      <c r="A55" s="28">
        <v>21307</v>
      </c>
      <c r="B55" s="29" t="s">
        <v>408</v>
      </c>
      <c r="C55" s="83">
        <v>4161222</v>
      </c>
      <c r="D55" s="83" t="s">
        <v>308</v>
      </c>
      <c r="E55" s="83">
        <v>4161222</v>
      </c>
    </row>
    <row r="56" spans="1:5" ht="15">
      <c r="A56" s="28">
        <v>2130705</v>
      </c>
      <c r="B56" s="29" t="s">
        <v>409</v>
      </c>
      <c r="C56" s="83">
        <v>4161222</v>
      </c>
      <c r="D56" s="83" t="s">
        <v>308</v>
      </c>
      <c r="E56" s="83">
        <v>4161222</v>
      </c>
    </row>
    <row r="57" spans="1:5" ht="15">
      <c r="A57" s="28">
        <v>221</v>
      </c>
      <c r="B57" s="29" t="s">
        <v>410</v>
      </c>
      <c r="C57" s="83">
        <v>793228</v>
      </c>
      <c r="D57" s="83">
        <v>793228</v>
      </c>
      <c r="E57" s="83" t="s">
        <v>308</v>
      </c>
    </row>
    <row r="58" spans="1:5" ht="15">
      <c r="A58" s="28">
        <v>22102</v>
      </c>
      <c r="B58" s="29" t="s">
        <v>411</v>
      </c>
      <c r="C58" s="83">
        <v>793228</v>
      </c>
      <c r="D58" s="83">
        <v>793228</v>
      </c>
      <c r="E58" s="83" t="s">
        <v>308</v>
      </c>
    </row>
    <row r="59" spans="1:5" ht="15">
      <c r="A59" s="28">
        <v>2210201</v>
      </c>
      <c r="B59" s="29" t="s">
        <v>412</v>
      </c>
      <c r="C59" s="83">
        <v>793228</v>
      </c>
      <c r="D59" s="83">
        <v>793228</v>
      </c>
      <c r="E59" s="83" t="s">
        <v>308</v>
      </c>
    </row>
    <row r="60" spans="1:5" ht="15.5">
      <c r="A60" s="28"/>
      <c r="B60" s="29"/>
      <c r="C60" s="30"/>
      <c r="D60" s="30"/>
      <c r="E60" s="30"/>
    </row>
  </sheetData>
  <mergeCells count="2">
    <mergeCell ref="A6:B6"/>
    <mergeCell ref="A2:E3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10" defaultRowHeight="14"/>
  <cols>
    <col min="1" max="1" width="7.6328125" customWidth="1"/>
    <col min="2" max="2" width="8.90625" customWidth="1"/>
    <col min="3" max="3" width="11.36328125" customWidth="1"/>
    <col min="4" max="4" width="11" customWidth="1"/>
    <col min="5" max="5" width="12.1796875" customWidth="1"/>
    <col min="6" max="6" width="12.6328125" customWidth="1"/>
    <col min="7" max="7" width="11.36328125" customWidth="1"/>
    <col min="8" max="8" width="11" customWidth="1"/>
    <col min="9" max="9" width="11.08984375" customWidth="1"/>
    <col min="10" max="10" width="10.08984375" customWidth="1"/>
    <col min="11" max="12" width="11.81640625" customWidth="1"/>
    <col min="13" max="13" width="9.7265625" customWidth="1"/>
  </cols>
  <sheetData>
    <row r="1" spans="1:12" ht="17.25" customHeight="1">
      <c r="A1" s="10" t="s">
        <v>276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6.399999999999999" customHeight="1">
      <c r="A2" s="114" t="s">
        <v>277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6.399999999999999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21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2" t="s">
        <v>6</v>
      </c>
    </row>
    <row r="5" spans="1:12" ht="65.5" customHeight="1">
      <c r="A5" s="19" t="s">
        <v>278</v>
      </c>
      <c r="B5" s="19" t="s">
        <v>9</v>
      </c>
      <c r="C5" s="19" t="s">
        <v>53</v>
      </c>
      <c r="D5" s="19" t="s">
        <v>265</v>
      </c>
      <c r="E5" s="19" t="s">
        <v>266</v>
      </c>
      <c r="F5" s="19" t="s">
        <v>267</v>
      </c>
      <c r="G5" s="19" t="s">
        <v>268</v>
      </c>
      <c r="H5" s="19" t="s">
        <v>269</v>
      </c>
      <c r="I5" s="19" t="s">
        <v>270</v>
      </c>
      <c r="J5" s="19" t="s">
        <v>271</v>
      </c>
      <c r="K5" s="19" t="s">
        <v>272</v>
      </c>
      <c r="L5" s="19" t="s">
        <v>273</v>
      </c>
    </row>
    <row r="6" spans="1:12" ht="23" customHeight="1">
      <c r="A6" s="102" t="s">
        <v>56</v>
      </c>
      <c r="B6" s="102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3" customHeight="1">
      <c r="A7" s="6" t="s">
        <v>279</v>
      </c>
      <c r="B7" s="6" t="s">
        <v>280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23" customHeight="1">
      <c r="A8" s="6" t="s">
        <v>281</v>
      </c>
      <c r="B8" s="6" t="s">
        <v>282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23" customHeight="1">
      <c r="A9" s="6" t="s">
        <v>283</v>
      </c>
      <c r="B9" s="6" t="s">
        <v>284</v>
      </c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2">
    <mergeCell ref="A6:B6"/>
    <mergeCell ref="A2:L3"/>
  </mergeCells>
  <phoneticPr fontId="34" type="noConversion"/>
  <printOptions horizontalCentered="1"/>
  <pageMargins left="0.59027777777777801" right="0.59027777777777801" top="0.59027777777777801" bottom="0.47222222222222199" header="0" footer="0.196527777777778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13" workbookViewId="0">
      <selection activeCell="F19" sqref="F19"/>
    </sheetView>
  </sheetViews>
  <sheetFormatPr defaultColWidth="10" defaultRowHeight="14"/>
  <cols>
    <col min="1" max="1" width="15.6328125" customWidth="1"/>
    <col min="2" max="2" width="28.08984375" customWidth="1"/>
    <col min="3" max="3" width="9.36328125" customWidth="1"/>
    <col min="4" max="4" width="15.7265625" customWidth="1"/>
    <col min="5" max="6" width="11.36328125" customWidth="1"/>
    <col min="7" max="8" width="9.7265625" customWidth="1"/>
  </cols>
  <sheetData>
    <row r="1" spans="1:6" ht="16.399999999999999" customHeight="1">
      <c r="A1" s="10" t="s">
        <v>285</v>
      </c>
      <c r="B1" s="11"/>
      <c r="C1" s="11"/>
      <c r="D1" s="11"/>
      <c r="E1" s="11"/>
      <c r="F1" s="11"/>
    </row>
    <row r="2" spans="1:6" ht="16.399999999999999" customHeight="1">
      <c r="A2" s="98" t="s">
        <v>286</v>
      </c>
      <c r="B2" s="98"/>
      <c r="C2" s="98"/>
      <c r="D2" s="98"/>
      <c r="E2" s="98"/>
      <c r="F2" s="98"/>
    </row>
    <row r="3" spans="1:6" ht="16.399999999999999" customHeight="1">
      <c r="A3" s="98"/>
      <c r="B3" s="98"/>
      <c r="C3" s="98"/>
      <c r="D3" s="98"/>
      <c r="E3" s="98"/>
      <c r="F3" s="98"/>
    </row>
    <row r="4" spans="1:6" ht="16.399999999999999" customHeight="1"/>
    <row r="5" spans="1:6" ht="19.75" customHeight="1">
      <c r="F5" s="12" t="s">
        <v>6</v>
      </c>
    </row>
    <row r="6" spans="1:6" ht="38" customHeight="1">
      <c r="A6" s="13" t="s">
        <v>287</v>
      </c>
      <c r="B6" s="14" t="s">
        <v>414</v>
      </c>
      <c r="C6" s="14"/>
      <c r="D6" s="5" t="s">
        <v>288</v>
      </c>
      <c r="E6" s="115">
        <v>27065352</v>
      </c>
      <c r="F6" s="115"/>
    </row>
    <row r="7" spans="1:6" ht="265" customHeight="1">
      <c r="A7" s="5" t="s">
        <v>289</v>
      </c>
      <c r="B7" s="116" t="s">
        <v>426</v>
      </c>
      <c r="C7" s="117"/>
      <c r="D7" s="117"/>
      <c r="E7" s="117"/>
      <c r="F7" s="118"/>
    </row>
    <row r="8" spans="1:6" ht="23.25" customHeight="1">
      <c r="A8" s="111" t="s">
        <v>290</v>
      </c>
      <c r="B8" s="5" t="s">
        <v>291</v>
      </c>
      <c r="C8" s="5" t="s">
        <v>292</v>
      </c>
      <c r="D8" s="5" t="s">
        <v>293</v>
      </c>
      <c r="E8" s="5" t="s">
        <v>294</v>
      </c>
      <c r="F8" s="5" t="s">
        <v>295</v>
      </c>
    </row>
    <row r="9" spans="1:6" ht="19" customHeight="1">
      <c r="A9" s="111"/>
      <c r="B9" s="16" t="s">
        <v>423</v>
      </c>
      <c r="C9" s="17">
        <v>50</v>
      </c>
      <c r="D9" s="17" t="s">
        <v>415</v>
      </c>
      <c r="E9" s="17" t="s">
        <v>417</v>
      </c>
      <c r="F9" s="17">
        <v>27065352</v>
      </c>
    </row>
    <row r="10" spans="1:6" ht="19" customHeight="1">
      <c r="A10" s="111"/>
      <c r="B10" s="16" t="s">
        <v>424</v>
      </c>
      <c r="C10" s="17">
        <v>10</v>
      </c>
      <c r="D10" s="17" t="s">
        <v>416</v>
      </c>
      <c r="E10" s="17" t="s">
        <v>417</v>
      </c>
      <c r="F10" s="17">
        <v>100</v>
      </c>
    </row>
    <row r="11" spans="1:6" ht="19" customHeight="1">
      <c r="A11" s="111"/>
      <c r="B11" s="16" t="s">
        <v>427</v>
      </c>
      <c r="C11" s="17">
        <v>10</v>
      </c>
      <c r="D11" s="17"/>
      <c r="E11" s="17" t="s">
        <v>418</v>
      </c>
      <c r="F11" s="17" t="s">
        <v>420</v>
      </c>
    </row>
    <row r="12" spans="1:6" ht="19" customHeight="1">
      <c r="A12" s="111"/>
      <c r="B12" s="16" t="s">
        <v>422</v>
      </c>
      <c r="C12" s="17">
        <v>10</v>
      </c>
      <c r="D12" s="17"/>
      <c r="E12" s="17" t="s">
        <v>418</v>
      </c>
      <c r="F12" s="17" t="s">
        <v>421</v>
      </c>
    </row>
    <row r="13" spans="1:6" ht="19" customHeight="1">
      <c r="A13" s="111"/>
      <c r="B13" s="16" t="s">
        <v>425</v>
      </c>
      <c r="C13" s="17">
        <v>10</v>
      </c>
      <c r="D13" s="17" t="s">
        <v>416</v>
      </c>
      <c r="E13" s="17" t="s">
        <v>419</v>
      </c>
      <c r="F13" s="17">
        <v>100</v>
      </c>
    </row>
    <row r="14" spans="1:6" ht="19" customHeight="1">
      <c r="A14" s="111"/>
      <c r="B14" s="16"/>
      <c r="C14" s="17"/>
      <c r="D14" s="17"/>
      <c r="E14" s="17"/>
      <c r="F14" s="17"/>
    </row>
    <row r="15" spans="1:6" ht="19" customHeight="1">
      <c r="A15" s="111"/>
      <c r="B15" s="16"/>
      <c r="C15" s="17"/>
      <c r="D15" s="17"/>
      <c r="E15" s="17"/>
      <c r="F15" s="17"/>
    </row>
    <row r="16" spans="1:6" ht="19" customHeight="1">
      <c r="A16" s="111"/>
      <c r="B16" s="16"/>
      <c r="C16" s="17"/>
      <c r="D16" s="17"/>
      <c r="E16" s="17"/>
      <c r="F16" s="17"/>
    </row>
    <row r="17" spans="1:5" ht="24.15" customHeight="1">
      <c r="A17" s="18" t="s">
        <v>296</v>
      </c>
      <c r="B17" s="125" t="s">
        <v>430</v>
      </c>
      <c r="D17" s="18" t="s">
        <v>297</v>
      </c>
      <c r="E17" s="125" t="s">
        <v>431</v>
      </c>
    </row>
  </sheetData>
  <mergeCells count="4">
    <mergeCell ref="E6:F6"/>
    <mergeCell ref="B7:F7"/>
    <mergeCell ref="A8:A16"/>
    <mergeCell ref="A2:F3"/>
  </mergeCells>
  <phoneticPr fontId="34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"/>
  <sheetViews>
    <sheetView topLeftCell="A10" workbookViewId="0">
      <selection activeCell="B19" sqref="B19"/>
    </sheetView>
  </sheetViews>
  <sheetFormatPr defaultColWidth="9" defaultRowHeight="14"/>
  <cols>
    <col min="1" max="1" width="13.6328125" customWidth="1"/>
    <col min="2" max="2" width="20.26953125" customWidth="1"/>
    <col min="3" max="4" width="9.36328125" customWidth="1"/>
    <col min="5" max="5" width="15.7265625" customWidth="1"/>
    <col min="6" max="6" width="17.7265625" customWidth="1"/>
  </cols>
  <sheetData>
    <row r="1" spans="1:6" ht="62" customHeight="1">
      <c r="A1" s="98" t="s">
        <v>298</v>
      </c>
      <c r="B1" s="98"/>
      <c r="C1" s="98"/>
      <c r="D1" s="98"/>
      <c r="E1" s="98"/>
      <c r="F1" s="98"/>
    </row>
    <row r="2" spans="1:6" ht="47" customHeight="1">
      <c r="A2" s="1" t="s">
        <v>299</v>
      </c>
      <c r="B2" s="2"/>
      <c r="C2" s="2"/>
      <c r="D2" s="2"/>
      <c r="E2" s="2"/>
      <c r="F2" s="3" t="s">
        <v>6</v>
      </c>
    </row>
    <row r="3" spans="1:6" ht="42" customHeight="1">
      <c r="A3" s="4" t="s">
        <v>300</v>
      </c>
      <c r="B3" s="122"/>
      <c r="C3" s="123"/>
      <c r="D3" s="124"/>
      <c r="E3" s="5" t="s">
        <v>301</v>
      </c>
      <c r="F3" s="6"/>
    </row>
    <row r="4" spans="1:6" ht="29" customHeight="1">
      <c r="A4" s="120" t="s">
        <v>302</v>
      </c>
      <c r="B4" s="121"/>
      <c r="C4" s="121"/>
      <c r="D4" s="121"/>
      <c r="E4" s="5" t="s">
        <v>303</v>
      </c>
      <c r="F4" s="7"/>
    </row>
    <row r="5" spans="1:6" ht="29" customHeight="1">
      <c r="A5" s="120"/>
      <c r="B5" s="121"/>
      <c r="C5" s="121"/>
      <c r="D5" s="121"/>
      <c r="E5" s="5" t="s">
        <v>304</v>
      </c>
      <c r="F5" s="7"/>
    </row>
    <row r="6" spans="1:6" ht="31.5" customHeight="1">
      <c r="A6" s="4" t="s">
        <v>305</v>
      </c>
      <c r="B6" s="119"/>
      <c r="C6" s="119"/>
      <c r="D6" s="119"/>
      <c r="E6" s="119"/>
      <c r="F6" s="119"/>
    </row>
    <row r="7" spans="1:6" ht="41.5" customHeight="1">
      <c r="A7" s="4" t="s">
        <v>306</v>
      </c>
      <c r="B7" s="119"/>
      <c r="C7" s="119"/>
      <c r="D7" s="119"/>
      <c r="E7" s="119"/>
      <c r="F7" s="119"/>
    </row>
    <row r="8" spans="1:6" ht="39" customHeight="1">
      <c r="A8" s="4" t="s">
        <v>307</v>
      </c>
      <c r="B8" s="119"/>
      <c r="C8" s="119"/>
      <c r="D8" s="119"/>
      <c r="E8" s="119"/>
      <c r="F8" s="119"/>
    </row>
    <row r="9" spans="1:6" ht="24" customHeight="1">
      <c r="A9" s="120" t="s">
        <v>290</v>
      </c>
      <c r="B9" s="5" t="s">
        <v>291</v>
      </c>
      <c r="C9" s="5" t="s">
        <v>292</v>
      </c>
      <c r="D9" s="5" t="s">
        <v>293</v>
      </c>
      <c r="E9" s="5" t="s">
        <v>294</v>
      </c>
      <c r="F9" s="5" t="s">
        <v>295</v>
      </c>
    </row>
    <row r="10" spans="1:6" ht="24" customHeight="1">
      <c r="A10" s="120"/>
      <c r="B10" s="8"/>
      <c r="C10" s="6"/>
      <c r="D10" s="6"/>
      <c r="E10" s="6"/>
      <c r="F10" s="9"/>
    </row>
    <row r="11" spans="1:6" ht="24" customHeight="1">
      <c r="A11" s="120"/>
      <c r="B11" s="8"/>
      <c r="C11" s="6"/>
      <c r="D11" s="6"/>
      <c r="E11" s="6"/>
      <c r="F11" s="9"/>
    </row>
    <row r="12" spans="1:6" ht="24" customHeight="1">
      <c r="A12" s="120"/>
      <c r="B12" s="8"/>
      <c r="C12" s="6"/>
      <c r="D12" s="6"/>
      <c r="E12" s="6"/>
      <c r="F12" s="97"/>
    </row>
    <row r="13" spans="1:6" ht="24" customHeight="1">
      <c r="A13" s="120"/>
      <c r="B13" s="8"/>
      <c r="C13" s="6"/>
      <c r="D13" s="6"/>
      <c r="E13" s="6"/>
      <c r="F13" s="97"/>
    </row>
    <row r="14" spans="1:6" ht="24" customHeight="1">
      <c r="A14" s="120"/>
      <c r="B14" s="8"/>
      <c r="C14" s="6"/>
      <c r="D14" s="6"/>
      <c r="E14" s="6"/>
      <c r="F14" s="9"/>
    </row>
    <row r="15" spans="1:6" ht="24" customHeight="1">
      <c r="A15" s="120"/>
      <c r="B15" s="8"/>
      <c r="C15" s="6"/>
      <c r="D15" s="6"/>
      <c r="E15" s="6"/>
      <c r="F15" s="9"/>
    </row>
    <row r="16" spans="1:6" ht="24" customHeight="1">
      <c r="A16" s="120"/>
      <c r="B16" s="8"/>
      <c r="C16" s="6"/>
      <c r="D16" s="6"/>
      <c r="E16" s="6"/>
      <c r="F16" s="9"/>
    </row>
    <row r="19" spans="2:2" ht="21">
      <c r="B19" s="82" t="s">
        <v>429</v>
      </c>
    </row>
  </sheetData>
  <mergeCells count="8">
    <mergeCell ref="B8:F8"/>
    <mergeCell ref="A4:A5"/>
    <mergeCell ref="A9:A16"/>
    <mergeCell ref="B4:D5"/>
    <mergeCell ref="A1:F1"/>
    <mergeCell ref="B3:D3"/>
    <mergeCell ref="B6:F6"/>
    <mergeCell ref="B7:F7"/>
  </mergeCells>
  <phoneticPr fontId="34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表八!Print_Titles</vt:lpstr>
      <vt:lpstr>表二!Print_Titles</vt:lpstr>
      <vt:lpstr>表七!Print_Titles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2022-01-28T06:12:00Z</dcterms:created>
  <dcterms:modified xsi:type="dcterms:W3CDTF">2022-02-15T01:27:40Z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