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35" windowHeight="8100" tabRatio="964" firstSheet="1" activeTab="2"/>
  </bookViews>
  <sheets>
    <sheet name="QMbbiY" sheetId="1" state="hidden" r:id="rId1"/>
    <sheet name="1、财政拨款收支总表" sheetId="2" r:id="rId2"/>
    <sheet name="2、一般公共预算财政拨款支出预算表" sheetId="3" r:id="rId3"/>
    <sheet name="3、一般公共预算财政拨款基本支出预算表" sheetId="4" r:id="rId4"/>
    <sheet name="4、一般公共预算“三公”经费支出表" sheetId="5" r:id="rId5"/>
    <sheet name="5、政府性基金预算支出表" sheetId="6" r:id="rId6"/>
    <sheet name="6、部门收支总表" sheetId="7" r:id="rId7"/>
    <sheet name="7、部门收入总表" sheetId="8" r:id="rId8"/>
    <sheet name="8、部门支出总表" sheetId="9" r:id="rId9"/>
  </sheets>
  <definedNames>
    <definedName name="_xlnm.Print_Area" localSheetId="1">'1、财政拨款收支总表'!$A$1:$F$19</definedName>
    <definedName name="_xlnm.Print_Area" localSheetId="6">'6、部门收支总表'!$A$1:$D$24</definedName>
    <definedName name="_xlnm.Print_Area" localSheetId="7">'7、部门收入总表'!#REF!</definedName>
    <definedName name="_xlnm.Print_Area" localSheetId="8">'8、部门支出总表'!#REF!</definedName>
    <definedName name="_xlnm.Print_Titles" localSheetId="2">'2、一般公共预算财政拨款支出预算表'!$2:$6</definedName>
    <definedName name="_xlnm.Print_Titles" localSheetId="3">'3、一般公共预算财政拨款基本支出预算表'!$2:$5</definedName>
  </definedNames>
  <calcPr fullCalcOnLoad="1"/>
</workbook>
</file>

<file path=xl/sharedStrings.xml><?xml version="1.0" encoding="utf-8"?>
<sst xmlns="http://schemas.openxmlformats.org/spreadsheetml/2006/main" count="381" uniqueCount="200">
  <si>
    <t>附件3-1</t>
  </si>
  <si>
    <t>财政拨款收支总表</t>
  </si>
  <si>
    <t>编制单位：忠县红十字会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</si>
  <si>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</si>
  <si>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</si>
  <si>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</si>
  <si>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</si>
  <si>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</si>
  <si>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</si>
  <si>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</si>
  <si>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</si>
  <si>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</si>
  <si>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</si>
  <si>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</si>
  <si>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</si>
  <si>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</si>
  <si>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</si>
  <si>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</si>
  <si>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</si>
  <si>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</si>
  <si>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</si>
  <si>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</si>
  <si>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二、结转下年</t>
  </si>
  <si>
    <t>收入总计</t>
  </si>
  <si>
    <t>支出总计</t>
  </si>
  <si>
    <t>附件3-2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</si>
  <si>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</si>
  <si>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</si>
  <si>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</si>
  <si>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</si>
  <si>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</si>
  <si>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</si>
  <si>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</si>
  <si>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</si>
  <si>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</si>
  <si>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</si>
  <si>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20107</t>
  </si>
  <si>
    <t xml:space="preserve">  税收事务</t>
  </si>
  <si>
    <t xml:space="preserve">    2010701</t>
  </si>
  <si>
    <t xml:space="preserve">    行政运行</t>
  </si>
  <si>
    <t xml:space="preserve">    2010702</t>
  </si>
  <si>
    <t xml:space="preserve">    一般行政管理事务</t>
  </si>
  <si>
    <t xml:space="preserve">    2010703</t>
  </si>
  <si>
    <t xml:space="preserve">    机关服务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</si>
  <si>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</si>
  <si>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</si>
  <si>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</si>
  <si>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</si>
  <si>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</si>
  <si>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</si>
  <si>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</si>
  <si>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</si>
  <si>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</si>
  <si>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</si>
  <si>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</si>
  <si>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</si>
  <si>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</si>
  <si>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</si>
  <si>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</si>
  <si>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</si>
  <si>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</si>
  <si>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</si>
  <si>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</si>
  <si>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</si>
  <si>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</si>
  <si>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</si>
  <si>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</si>
  <si>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</si>
  <si>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2080506</t>
  </si>
  <si>
    <t xml:space="preserve">    机关事业单位职业年金缴费支出</t>
  </si>
  <si>
    <t xml:space="preserve">   20816</t>
  </si>
  <si>
    <t>红十字事业</t>
  </si>
  <si>
    <t xml:space="preserve">   2081601</t>
  </si>
  <si>
    <t xml:space="preserve">   行政运行</t>
  </si>
  <si>
    <t xml:space="preserve">   2081602</t>
  </si>
  <si>
    <t xml:space="preserve">   一般行政管理事务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</si>
  <si>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</si>
  <si>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</si>
  <si>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</si>
  <si>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</si>
  <si>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</si>
  <si>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</si>
  <si>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</si>
  <si>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</si>
  <si>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</si>
  <si>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</si>
  <si>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备注：本表反映2017年当年一般公共预算财政拨款支出情况。</t>
  </si>
  <si>
    <t>附件3-3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</si>
  <si>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</si>
  <si>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</si>
  <si>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</si>
  <si>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</si>
  <si>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</si>
  <si>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</si>
  <si>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</si>
  <si>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</si>
  <si>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</si>
  <si>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</si>
  <si>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</si>
  <si>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</si>
  <si>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</si>
  <si>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</si>
  <si>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</si>
  <si>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</si>
  <si>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</si>
  <si>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</si>
  <si>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</si>
  <si>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</si>
  <si>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</si>
  <si>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</si>
  <si>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</si>
  <si>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</si>
  <si>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</si>
  <si>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</si>
  <si>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</si>
  <si>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</si>
  <si>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</si>
  <si>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</si>
  <si>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</si>
  <si>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</si>
  <si>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</si>
  <si>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</si>
  <si>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</si>
  <si>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</si>
  <si>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</si>
  <si>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</si>
  <si>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</si>
  <si>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</si>
  <si>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</si>
  <si>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</si>
  <si>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</si>
  <si>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</si>
  <si>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</si>
  <si>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</si>
  <si>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</si>
  <si>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</si>
  <si>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</si>
  <si>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</si>
  <si>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</si>
  <si>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</si>
  <si>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</si>
  <si>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</si>
  <si>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</si>
  <si>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</si>
  <si>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</si>
  <si>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</si>
  <si>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</si>
  <si>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</si>
  <si>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</si>
  <si>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</si>
  <si>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</si>
  <si>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</si>
  <si>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</si>
  <si>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</si>
  <si>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</si>
  <si>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</si>
  <si>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</si>
  <si>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</si>
  <si>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</si>
  <si>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</si>
  <si>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</si>
  <si>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</si>
  <si>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</si>
  <si>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</si>
  <si>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</si>
  <si>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</si>
  <si>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</si>
  <si>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附件3-4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</si>
  <si>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</si>
  <si>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</si>
  <si>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</si>
  <si>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</si>
  <si>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</si>
  <si>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</si>
  <si>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</si>
  <si>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政府性基金预算支出表</t>
  </si>
  <si>
    <t>单位：万元</t>
  </si>
  <si>
    <t>本年政府性基金预算财政拨款支出</t>
  </si>
  <si>
    <t>附件3-6</t>
  </si>
  <si>
    <t>部门收支总表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</si>
  <si>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</si>
  <si>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</si>
  <si>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</si>
  <si>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</si>
  <si>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</si>
  <si>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</si>
  <si>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</si>
  <si>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</si>
  <si>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</si>
  <si>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</si>
  <si>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</si>
  <si>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附件3-7</t>
  </si>
  <si>
    <t>部门收入总表</t>
  </si>
  <si>
    <t>科目</t>
  </si>
  <si>
    <t>一般公共预算拨款收入</t>
  </si>
  <si>
    <t xml:space="preserve">    2101199</t>
  </si>
  <si>
    <t xml:space="preserve">    其他行政事业单位医疗支出</t>
  </si>
  <si>
    <t>附件3-8</t>
  </si>
  <si>
    <t>部门支出总表</t>
  </si>
  <si>
    <t>事业单位经营支出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</si>
</sst>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;;"/>
    <numFmt numFmtId="186" formatCode="0.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16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30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4" fontId="9" fillId="0" borderId="10" xfId="0" applyNumberFormat="1" applyFont="1" applyBorder="1" applyAlignment="1">
      <alignment vertical="center"/>
    </xf>
    <xf numFmtId="184" fontId="6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84" fontId="11" fillId="0" borderId="0" xfId="0" applyNumberFormat="1" applyFont="1" applyFill="1" applyAlignment="1">
      <alignment horizontal="centerContinuous"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184" fontId="6" fillId="0" borderId="12" xfId="0" applyNumberFormat="1" applyFont="1" applyFill="1" applyBorder="1" applyAlignment="1" applyProtection="1">
      <alignment horizontal="right" vertical="center"/>
      <protection/>
    </xf>
    <xf numFmtId="184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4" sqref="F4"/>
    </sheetView>
  </sheetViews>
  <sheetFormatPr defaultColWidth="9.00390625" defaultRowHeight="13.5"/>
  <cols>
    <col min="1" max="1" width="23.25390625" style="0" customWidth="1"/>
    <col min="2" max="2" width="16.375" style="0" customWidth="1"/>
    <col min="3" max="3" width="21.25390625" style="0" customWidth="1"/>
    <col min="4" max="4" width="16.375" style="0" customWidth="1"/>
    <col min="5" max="5" width="15.50390625" style="0" customWidth="1"/>
    <col min="6" max="6" width="17.00390625" style="0" customWidth="1"/>
  </cols>
  <sheetData>
    <row r="1" ht="14.25">
      <c r="A1" s="77" t="s">
        <v>0</v>
      </c>
    </row>
    <row r="2" spans="1:6" ht="25.5">
      <c r="A2" s="82" t="s">
        <v>1</v>
      </c>
      <c r="B2" s="82"/>
      <c r="C2" s="82"/>
      <c r="D2" s="82"/>
      <c r="E2" s="82"/>
      <c r="F2" s="82"/>
    </row>
    <row r="3" s="76" customFormat="1" ht="13.5"/>
    <row r="4" spans="1:6" s="76" customFormat="1" ht="14.25">
      <c r="A4" s="3" t="s">
        <v>2</v>
      </c>
      <c r="F4" s="78" t="s">
        <v>3</v>
      </c>
    </row>
    <row r="5" spans="1:6" s="76" customFormat="1" ht="21.75" customHeight="1">
      <c r="A5" s="83" t="s">
        <v>4</v>
      </c>
      <c r="B5" s="83"/>
      <c r="C5" s="83" t="s">
        <v>5</v>
      </c>
      <c r="D5" s="83"/>
      <c r="E5" s="83"/>
      <c r="F5" s="83"/>
    </row>
    <row r="6" spans="1:6" s="76" customFormat="1" ht="34.5" customHeight="1">
      <c r="A6" s="41" t="s">
        <v>6</v>
      </c>
      <c r="B6" s="41" t="s">
        <v>7</v>
      </c>
      <c r="C6" s="41" t="s">
        <v>6</v>
      </c>
      <c r="D6" s="41" t="s">
        <v>8</v>
      </c>
      <c r="E6" s="79" t="s">
        <v>9</v>
      </c>
      <c r="F6" s="79" t="s">
        <v>10</v>
      </c>
    </row>
    <row r="7" spans="1:6" s="76" customFormat="1" ht="21.75" customHeight="1">
      <c r="A7" s="80" t="s">
        <v>11</v>
      </c>
      <c r="B7" s="29">
        <f>B8</f>
        <v>1110113</v>
      </c>
      <c r="C7" s="80" t="s">
        <v>12</v>
      </c>
      <c r="D7" s="33">
        <f>D8</f>
        <v>1110113</v>
      </c>
      <c r="E7" s="33">
        <f>E8</f>
        <v>1110113</v>
      </c>
      <c r="F7" s="80"/>
    </row>
    <row r="8" spans="1:6" s="76" customFormat="1" ht="21.75" customHeight="1">
      <c r="A8" s="80" t="s">
        <v>13</v>
      </c>
      <c r="B8" s="29">
        <v>1110113</v>
      </c>
      <c r="C8" s="80" t="s">
        <v>14</v>
      </c>
      <c r="D8" s="31">
        <f>SUM(D9:D12)</f>
        <v>1110113</v>
      </c>
      <c r="E8" s="31">
        <f>SUM(E9:E12)</f>
        <v>1110113</v>
      </c>
      <c r="F8" s="80"/>
    </row>
    <row r="9" spans="1:6" s="76" customFormat="1" ht="21.75" customHeight="1">
      <c r="A9" s="80" t="s">
        <v>15</v>
      </c>
      <c r="B9" s="32"/>
      <c r="C9" s="80" t="s">
        <v>16</v>
      </c>
      <c r="D9" s="31">
        <f>SUM(E9:F9)</f>
        <v>2356</v>
      </c>
      <c r="E9" s="31">
        <v>2356</v>
      </c>
      <c r="F9" s="80"/>
    </row>
    <row r="10" spans="1:6" s="76" customFormat="1" ht="21.75" customHeight="1">
      <c r="A10" s="80" t="s">
        <v>17</v>
      </c>
      <c r="B10" s="32"/>
      <c r="C10" s="80" t="s">
        <v>18</v>
      </c>
      <c r="D10" s="31">
        <f>SUM(E10:F10)</f>
        <v>1036455</v>
      </c>
      <c r="E10" s="31">
        <v>1036455</v>
      </c>
      <c r="F10" s="80"/>
    </row>
    <row r="11" spans="1:6" s="76" customFormat="1" ht="21.75" customHeight="1">
      <c r="A11" s="80"/>
      <c r="B11" s="32"/>
      <c r="C11" s="80" t="s">
        <v>19</v>
      </c>
      <c r="D11" s="31">
        <f>SUM(E11:F11)</f>
        <v>31506</v>
      </c>
      <c r="E11" s="33">
        <v>31506</v>
      </c>
      <c r="F11" s="80"/>
    </row>
    <row r="12" spans="1:6" s="76" customFormat="1" ht="21.75" customHeight="1">
      <c r="A12" s="80" t="s">
        <v>20</v>
      </c>
      <c r="B12" s="32"/>
      <c r="C12" s="80" t="s">
        <v>21</v>
      </c>
      <c r="D12" s="31">
        <f>SUM(E12:F12)</f>
        <v>39796</v>
      </c>
      <c r="E12" s="31">
        <v>39796</v>
      </c>
      <c r="F12" s="80"/>
    </row>
    <row r="13" spans="1:6" s="76" customFormat="1" ht="21.75" customHeight="1">
      <c r="A13" s="80" t="s">
        <v>13</v>
      </c>
      <c r="B13" s="32"/>
      <c r="C13" s="80"/>
      <c r="D13" s="81"/>
      <c r="E13" s="81"/>
      <c r="F13" s="80"/>
    </row>
    <row r="14" spans="1:6" s="76" customFormat="1" ht="21.75" customHeight="1">
      <c r="A14" s="80" t="s">
        <v>15</v>
      </c>
      <c r="B14" s="32"/>
      <c r="C14" s="80"/>
      <c r="D14" s="81"/>
      <c r="E14" s="81"/>
      <c r="F14" s="80"/>
    </row>
    <row r="15" spans="1:6" s="76" customFormat="1" ht="21.75" customHeight="1">
      <c r="A15" s="80" t="s">
        <v>17</v>
      </c>
      <c r="B15" s="32"/>
      <c r="C15" s="80"/>
      <c r="D15" s="81"/>
      <c r="E15" s="81"/>
      <c r="F15" s="80"/>
    </row>
    <row r="16" spans="1:6" s="76" customFormat="1" ht="21.75" customHeight="1">
      <c r="A16" s="80"/>
      <c r="B16" s="32"/>
      <c r="C16" s="80"/>
      <c r="D16" s="81"/>
      <c r="E16" s="81"/>
      <c r="F16" s="80"/>
    </row>
    <row r="17" spans="1:6" s="76" customFormat="1" ht="21.75" customHeight="1">
      <c r="A17" s="80"/>
      <c r="B17" s="32"/>
      <c r="C17" s="80"/>
      <c r="D17" s="81"/>
      <c r="E17" s="81"/>
      <c r="F17" s="80"/>
    </row>
    <row r="18" spans="1:6" s="76" customFormat="1" ht="21.75" customHeight="1">
      <c r="A18" s="80"/>
      <c r="B18" s="32"/>
      <c r="C18" s="80" t="s">
        <v>22</v>
      </c>
      <c r="D18" s="81"/>
      <c r="E18" s="81"/>
      <c r="F18" s="80"/>
    </row>
    <row r="19" spans="1:6" s="76" customFormat="1" ht="21.75" customHeight="1">
      <c r="A19" s="41" t="s">
        <v>23</v>
      </c>
      <c r="B19" s="37">
        <v>1110113</v>
      </c>
      <c r="C19" s="41" t="s">
        <v>24</v>
      </c>
      <c r="D19" s="33">
        <f>SUM(E19)</f>
        <v>1110133</v>
      </c>
      <c r="E19" s="81">
        <v>1110133</v>
      </c>
      <c r="F19" s="80"/>
    </row>
  </sheetData>
  <sheetProtection/>
  <mergeCells count="3">
    <mergeCell ref="A2:F2"/>
    <mergeCell ref="A5:B5"/>
    <mergeCell ref="C5:F5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tabSelected="1" workbookViewId="0" topLeftCell="B1">
      <selection activeCell="F4" sqref="F4"/>
    </sheetView>
  </sheetViews>
  <sheetFormatPr defaultColWidth="6.875" defaultRowHeight="12.75" customHeight="1"/>
  <cols>
    <col min="1" max="1" width="15.50390625" style="1" customWidth="1"/>
    <col min="2" max="2" width="36.875" style="1" customWidth="1"/>
    <col min="3" max="3" width="19.00390625" style="64" customWidth="1"/>
    <col min="4" max="6" width="19.00390625" style="1" customWidth="1"/>
    <col min="7" max="16384" width="6.875" style="1" customWidth="1"/>
  </cols>
  <sheetData>
    <row r="1" ht="19.5" customHeight="1">
      <c r="A1" s="65" t="s">
        <v>25</v>
      </c>
    </row>
    <row r="2" spans="1:6" ht="25.5" customHeight="1">
      <c r="A2" s="84" t="s">
        <v>26</v>
      </c>
      <c r="B2" s="84"/>
      <c r="C2" s="84"/>
      <c r="D2" s="84"/>
      <c r="E2" s="84"/>
      <c r="F2" s="84"/>
    </row>
    <row r="3" spans="1:6" ht="19.5" customHeight="1">
      <c r="A3" s="43"/>
      <c r="B3" s="43"/>
      <c r="C3" s="66"/>
      <c r="D3" s="43"/>
      <c r="E3" s="43"/>
      <c r="F3" s="43"/>
    </row>
    <row r="4" spans="1:6" s="63" customFormat="1" ht="19.5" customHeight="1">
      <c r="A4" s="3" t="s">
        <v>2</v>
      </c>
      <c r="C4" s="67"/>
      <c r="F4" s="68" t="s">
        <v>3</v>
      </c>
    </row>
    <row r="5" spans="1:6" s="63" customFormat="1" ht="19.5" customHeight="1">
      <c r="A5" s="85" t="s">
        <v>27</v>
      </c>
      <c r="B5" s="85"/>
      <c r="C5" s="86" t="s">
        <v>28</v>
      </c>
      <c r="D5" s="85" t="s">
        <v>29</v>
      </c>
      <c r="E5" s="85"/>
      <c r="F5" s="85"/>
    </row>
    <row r="6" spans="1:6" s="63" customFormat="1" ht="19.5" customHeight="1">
      <c r="A6" s="69" t="s">
        <v>30</v>
      </c>
      <c r="B6" s="69" t="s">
        <v>31</v>
      </c>
      <c r="C6" s="87"/>
      <c r="D6" s="69" t="s">
        <v>32</v>
      </c>
      <c r="E6" s="69" t="s">
        <v>33</v>
      </c>
      <c r="F6" s="69" t="s">
        <v>34</v>
      </c>
    </row>
    <row r="7" spans="1:6" s="63" customFormat="1" ht="19.5" customHeight="1">
      <c r="A7" s="70"/>
      <c r="B7" s="71" t="s">
        <v>8</v>
      </c>
      <c r="C7" s="72">
        <f>C8</f>
        <v>1079567</v>
      </c>
      <c r="D7" s="72">
        <f>D8</f>
        <v>1110113</v>
      </c>
      <c r="E7" s="72">
        <f>E8</f>
        <v>450113</v>
      </c>
      <c r="F7" s="72">
        <f>F8</f>
        <v>660000</v>
      </c>
    </row>
    <row r="8" spans="1:6" s="63" customFormat="1" ht="19.5" customHeight="1">
      <c r="A8" s="70" t="s">
        <v>35</v>
      </c>
      <c r="B8" s="71" t="s">
        <v>14</v>
      </c>
      <c r="C8" s="72">
        <f>C20+C27+C30+C33</f>
        <v>1079567</v>
      </c>
      <c r="D8" s="72">
        <f>D20+D27+D30+D33</f>
        <v>1110113</v>
      </c>
      <c r="E8" s="72">
        <f>E20+E27+E30+E33</f>
        <v>450113</v>
      </c>
      <c r="F8" s="72">
        <f>F20+F27+F30+F33</f>
        <v>660000</v>
      </c>
    </row>
    <row r="9" spans="1:6" s="63" customFormat="1" ht="19.5" customHeight="1" hidden="1">
      <c r="A9" s="70" t="s">
        <v>36</v>
      </c>
      <c r="B9" s="71" t="s">
        <v>37</v>
      </c>
      <c r="C9" s="73"/>
      <c r="D9" s="72"/>
      <c r="E9" s="72"/>
      <c r="F9" s="74"/>
    </row>
    <row r="10" spans="1:6" s="63" customFormat="1" ht="19.5" customHeight="1" hidden="1">
      <c r="A10" s="70" t="s">
        <v>38</v>
      </c>
      <c r="B10" s="71" t="s">
        <v>39</v>
      </c>
      <c r="C10" s="73"/>
      <c r="D10" s="72"/>
      <c r="E10" s="72"/>
      <c r="F10" s="74"/>
    </row>
    <row r="11" spans="1:6" s="63" customFormat="1" ht="19.5" customHeight="1" hidden="1">
      <c r="A11" s="70" t="s">
        <v>40</v>
      </c>
      <c r="B11" s="71" t="s">
        <v>41</v>
      </c>
      <c r="C11" s="73"/>
      <c r="D11" s="72"/>
      <c r="E11" s="72"/>
      <c r="F11" s="74"/>
    </row>
    <row r="12" spans="1:6" s="63" customFormat="1" ht="19.5" customHeight="1" hidden="1">
      <c r="A12" s="70" t="s">
        <v>42</v>
      </c>
      <c r="B12" s="71" t="s">
        <v>43</v>
      </c>
      <c r="C12" s="73"/>
      <c r="D12" s="72"/>
      <c r="E12" s="72"/>
      <c r="F12" s="74"/>
    </row>
    <row r="13" spans="1:6" s="63" customFormat="1" ht="19.5" customHeight="1" hidden="1">
      <c r="A13" s="70" t="s">
        <v>44</v>
      </c>
      <c r="B13" s="71" t="s">
        <v>45</v>
      </c>
      <c r="C13" s="73"/>
      <c r="D13" s="72"/>
      <c r="E13" s="72"/>
      <c r="F13" s="74"/>
    </row>
    <row r="14" spans="1:6" s="63" customFormat="1" ht="19.5" customHeight="1" hidden="1">
      <c r="A14" s="70" t="s">
        <v>46</v>
      </c>
      <c r="B14" s="71" t="s">
        <v>47</v>
      </c>
      <c r="C14" s="73"/>
      <c r="D14" s="72"/>
      <c r="E14" s="72"/>
      <c r="F14" s="74"/>
    </row>
    <row r="15" spans="1:6" s="63" customFormat="1" ht="19.5" customHeight="1" hidden="1">
      <c r="A15" s="70" t="s">
        <v>48</v>
      </c>
      <c r="B15" s="71" t="s">
        <v>49</v>
      </c>
      <c r="C15" s="73"/>
      <c r="D15" s="72"/>
      <c r="E15" s="72"/>
      <c r="F15" s="74"/>
    </row>
    <row r="16" spans="1:6" s="63" customFormat="1" ht="19.5" customHeight="1" hidden="1">
      <c r="A16" s="70" t="s">
        <v>50</v>
      </c>
      <c r="B16" s="71" t="s">
        <v>51</v>
      </c>
      <c r="C16" s="73"/>
      <c r="D16" s="72"/>
      <c r="E16" s="72"/>
      <c r="F16" s="74"/>
    </row>
    <row r="17" spans="1:6" s="63" customFormat="1" ht="19.5" customHeight="1" hidden="1">
      <c r="A17" s="70" t="s">
        <v>52</v>
      </c>
      <c r="B17" s="71" t="s">
        <v>53</v>
      </c>
      <c r="C17" s="73"/>
      <c r="D17" s="72"/>
      <c r="E17" s="72"/>
      <c r="F17" s="74"/>
    </row>
    <row r="18" spans="1:6" s="63" customFormat="1" ht="19.5" customHeight="1" hidden="1">
      <c r="A18" s="70" t="s">
        <v>54</v>
      </c>
      <c r="B18" s="71" t="s">
        <v>55</v>
      </c>
      <c r="C18" s="73"/>
      <c r="D18" s="72"/>
      <c r="E18" s="72"/>
      <c r="F18" s="74"/>
    </row>
    <row r="19" spans="1:6" s="63" customFormat="1" ht="19.5" customHeight="1" hidden="1">
      <c r="A19" s="70" t="s">
        <v>56</v>
      </c>
      <c r="B19" s="71" t="s">
        <v>57</v>
      </c>
      <c r="C19" s="73"/>
      <c r="D19" s="72"/>
      <c r="E19" s="72"/>
      <c r="F19" s="74"/>
    </row>
    <row r="20" spans="1:6" s="63" customFormat="1" ht="19.5" customHeight="1">
      <c r="A20" s="70" t="s">
        <v>58</v>
      </c>
      <c r="B20" s="71" t="s">
        <v>16</v>
      </c>
      <c r="C20" s="72">
        <f aca="true" t="shared" si="0" ref="C20:E21">C21</f>
        <v>2260</v>
      </c>
      <c r="D20" s="72">
        <f t="shared" si="0"/>
        <v>2356</v>
      </c>
      <c r="E20" s="72">
        <f t="shared" si="0"/>
        <v>2356</v>
      </c>
      <c r="F20" s="74"/>
    </row>
    <row r="21" spans="1:6" s="63" customFormat="1" ht="19.5" customHeight="1">
      <c r="A21" s="70" t="s">
        <v>59</v>
      </c>
      <c r="B21" s="71" t="s">
        <v>60</v>
      </c>
      <c r="C21" s="72">
        <f t="shared" si="0"/>
        <v>2260</v>
      </c>
      <c r="D21" s="72">
        <f t="shared" si="0"/>
        <v>2356</v>
      </c>
      <c r="E21" s="72">
        <f t="shared" si="0"/>
        <v>2356</v>
      </c>
      <c r="F21" s="74"/>
    </row>
    <row r="22" spans="1:6" s="63" customFormat="1" ht="19.5" customHeight="1">
      <c r="A22" s="70" t="s">
        <v>61</v>
      </c>
      <c r="B22" s="71" t="s">
        <v>62</v>
      </c>
      <c r="C22" s="75">
        <v>2260</v>
      </c>
      <c r="D22" s="72">
        <f>SUM(E22:F22)</f>
        <v>2356</v>
      </c>
      <c r="E22" s="72">
        <v>2356</v>
      </c>
      <c r="F22" s="74"/>
    </row>
    <row r="23" spans="1:6" s="63" customFormat="1" ht="19.5" customHeight="1">
      <c r="A23" s="70" t="s">
        <v>63</v>
      </c>
      <c r="B23" s="71" t="s">
        <v>18</v>
      </c>
      <c r="C23" s="73"/>
      <c r="D23" s="72">
        <f aca="true" t="shared" si="1" ref="D23:D32">SUM(E23:F23)</f>
        <v>0</v>
      </c>
      <c r="E23" s="72"/>
      <c r="F23" s="74"/>
    </row>
    <row r="24" spans="1:6" s="63" customFormat="1" ht="19.5" customHeight="1">
      <c r="A24" s="70" t="s">
        <v>64</v>
      </c>
      <c r="B24" s="71" t="s">
        <v>65</v>
      </c>
      <c r="C24" s="73"/>
      <c r="D24" s="72">
        <f t="shared" si="1"/>
        <v>0</v>
      </c>
      <c r="E24" s="72"/>
      <c r="F24" s="74"/>
    </row>
    <row r="25" spans="1:6" s="63" customFormat="1" ht="19.5" customHeight="1">
      <c r="A25" s="70" t="s">
        <v>66</v>
      </c>
      <c r="B25" s="71" t="s">
        <v>67</v>
      </c>
      <c r="C25" s="73"/>
      <c r="D25" s="72">
        <f t="shared" si="1"/>
        <v>0</v>
      </c>
      <c r="E25" s="72"/>
      <c r="F25" s="74"/>
    </row>
    <row r="26" spans="1:6" s="63" customFormat="1" ht="19.5" customHeight="1">
      <c r="A26" s="70" t="s">
        <v>68</v>
      </c>
      <c r="B26" s="71" t="s">
        <v>69</v>
      </c>
      <c r="C26" s="73"/>
      <c r="D26" s="72">
        <f t="shared" si="1"/>
        <v>0</v>
      </c>
      <c r="E26" s="72"/>
      <c r="F26" s="74"/>
    </row>
    <row r="27" spans="1:6" s="63" customFormat="1" ht="19.5" customHeight="1">
      <c r="A27" s="70" t="s">
        <v>70</v>
      </c>
      <c r="B27" s="71" t="s">
        <v>71</v>
      </c>
      <c r="C27" s="72">
        <f>C28+C29</f>
        <v>1007491</v>
      </c>
      <c r="D27" s="72">
        <f t="shared" si="1"/>
        <v>1036455</v>
      </c>
      <c r="E27" s="72">
        <f>E28+E29</f>
        <v>376455</v>
      </c>
      <c r="F27" s="72">
        <f>F28+F29</f>
        <v>660000</v>
      </c>
    </row>
    <row r="28" spans="1:6" s="63" customFormat="1" ht="19.5" customHeight="1">
      <c r="A28" s="70" t="s">
        <v>72</v>
      </c>
      <c r="B28" s="71" t="s">
        <v>73</v>
      </c>
      <c r="C28" s="73">
        <v>397491</v>
      </c>
      <c r="D28" s="72">
        <f t="shared" si="1"/>
        <v>376455</v>
      </c>
      <c r="E28" s="72">
        <v>376455</v>
      </c>
      <c r="F28" s="74"/>
    </row>
    <row r="29" spans="1:6" s="63" customFormat="1" ht="19.5" customHeight="1">
      <c r="A29" s="70" t="s">
        <v>74</v>
      </c>
      <c r="B29" s="71" t="s">
        <v>75</v>
      </c>
      <c r="C29" s="73">
        <v>610000</v>
      </c>
      <c r="D29" s="72">
        <f t="shared" si="1"/>
        <v>660000</v>
      </c>
      <c r="E29" s="72"/>
      <c r="F29" s="74">
        <v>660000</v>
      </c>
    </row>
    <row r="30" spans="1:6" s="63" customFormat="1" ht="19.5" customHeight="1">
      <c r="A30" s="70" t="s">
        <v>76</v>
      </c>
      <c r="B30" s="71" t="s">
        <v>19</v>
      </c>
      <c r="C30" s="72">
        <f aca="true" t="shared" si="2" ref="C30:E31">C31</f>
        <v>30849</v>
      </c>
      <c r="D30" s="72">
        <f t="shared" si="1"/>
        <v>31506</v>
      </c>
      <c r="E30" s="72">
        <f t="shared" si="2"/>
        <v>31506</v>
      </c>
      <c r="F30" s="74"/>
    </row>
    <row r="31" spans="1:6" s="63" customFormat="1" ht="19.5" customHeight="1">
      <c r="A31" s="70" t="s">
        <v>77</v>
      </c>
      <c r="B31" s="71" t="s">
        <v>78</v>
      </c>
      <c r="C31" s="72">
        <f t="shared" si="2"/>
        <v>30849</v>
      </c>
      <c r="D31" s="72">
        <f t="shared" si="1"/>
        <v>31506</v>
      </c>
      <c r="E31" s="72">
        <f t="shared" si="2"/>
        <v>31506</v>
      </c>
      <c r="F31" s="74"/>
    </row>
    <row r="32" spans="1:6" s="63" customFormat="1" ht="19.5" customHeight="1">
      <c r="A32" s="70" t="s">
        <v>79</v>
      </c>
      <c r="B32" s="71" t="s">
        <v>80</v>
      </c>
      <c r="C32" s="73">
        <v>30849</v>
      </c>
      <c r="D32" s="72">
        <f t="shared" si="1"/>
        <v>31506</v>
      </c>
      <c r="E32" s="72">
        <v>31506</v>
      </c>
      <c r="F32" s="74"/>
    </row>
    <row r="33" spans="1:6" s="63" customFormat="1" ht="19.5" customHeight="1">
      <c r="A33" s="70" t="s">
        <v>81</v>
      </c>
      <c r="B33" s="71" t="s">
        <v>21</v>
      </c>
      <c r="C33" s="72">
        <f aca="true" t="shared" si="3" ref="C33:E34">C34</f>
        <v>38967</v>
      </c>
      <c r="D33" s="72">
        <f t="shared" si="3"/>
        <v>39796</v>
      </c>
      <c r="E33" s="72">
        <f t="shared" si="3"/>
        <v>39796</v>
      </c>
      <c r="F33" s="74"/>
    </row>
    <row r="34" spans="1:6" s="63" customFormat="1" ht="19.5" customHeight="1">
      <c r="A34" s="70" t="s">
        <v>82</v>
      </c>
      <c r="B34" s="71" t="s">
        <v>83</v>
      </c>
      <c r="C34" s="72">
        <f t="shared" si="3"/>
        <v>38967</v>
      </c>
      <c r="D34" s="72">
        <f t="shared" si="3"/>
        <v>39796</v>
      </c>
      <c r="E34" s="72">
        <f t="shared" si="3"/>
        <v>39796</v>
      </c>
      <c r="F34" s="74"/>
    </row>
    <row r="35" spans="1:6" s="63" customFormat="1" ht="19.5" customHeight="1">
      <c r="A35" s="70" t="s">
        <v>84</v>
      </c>
      <c r="B35" s="71" t="s">
        <v>85</v>
      </c>
      <c r="C35" s="73">
        <v>38967</v>
      </c>
      <c r="D35" s="72">
        <v>39796</v>
      </c>
      <c r="E35" s="72">
        <v>39796</v>
      </c>
      <c r="F35" s="74"/>
    </row>
    <row r="36" spans="1:3" s="63" customFormat="1" ht="19.5" customHeight="1">
      <c r="A36" s="63" t="s">
        <v>86</v>
      </c>
      <c r="C36" s="67"/>
    </row>
  </sheetData>
  <sheetProtection/>
  <mergeCells count="4">
    <mergeCell ref="A2:F2"/>
    <mergeCell ref="A5:B5"/>
    <mergeCell ref="D5:F5"/>
    <mergeCell ref="C5:C6"/>
  </mergeCells>
  <printOptions horizontalCentered="1"/>
  <pageMargins left="0.39" right="0.39" top="0.79" bottom="0.37" header="0.2" footer="0.2"/>
  <pageSetup fitToHeight="11" fitToWidth="1" horizontalDpi="600" verticalDpi="6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zoomScale="85" zoomScaleNormal="85" workbookViewId="0" topLeftCell="A1">
      <selection activeCell="I29" sqref="I29"/>
    </sheetView>
  </sheetViews>
  <sheetFormatPr defaultColWidth="6.875" defaultRowHeight="19.5" customHeight="1"/>
  <cols>
    <col min="1" max="1" width="16.25390625" style="1" customWidth="1"/>
    <col min="2" max="2" width="40.625" style="1" customWidth="1"/>
    <col min="3" max="5" width="23.375" style="1" customWidth="1"/>
    <col min="6" max="6" width="10.75390625" style="1" customWidth="1"/>
    <col min="7" max="16384" width="6.875" style="1" customWidth="1"/>
  </cols>
  <sheetData>
    <row r="1" spans="1:5" ht="19.5" customHeight="1">
      <c r="A1" s="53" t="s">
        <v>87</v>
      </c>
      <c r="E1" s="54"/>
    </row>
    <row r="2" spans="1:5" ht="34.5" customHeight="1">
      <c r="A2" s="84" t="s">
        <v>88</v>
      </c>
      <c r="B2" s="84"/>
      <c r="C2" s="84"/>
      <c r="D2" s="84"/>
      <c r="E2" s="84"/>
    </row>
    <row r="3" spans="1:5" s="44" customFormat="1" ht="19.5" customHeight="1">
      <c r="A3" s="88" t="s">
        <v>2</v>
      </c>
      <c r="B3" s="88"/>
      <c r="C3" s="4"/>
      <c r="D3" s="4"/>
      <c r="E3" s="55" t="s">
        <v>3</v>
      </c>
    </row>
    <row r="4" spans="1:5" s="44" customFormat="1" ht="19.5" customHeight="1">
      <c r="A4" s="89" t="s">
        <v>89</v>
      </c>
      <c r="B4" s="89"/>
      <c r="C4" s="89" t="s">
        <v>90</v>
      </c>
      <c r="D4" s="89"/>
      <c r="E4" s="89"/>
    </row>
    <row r="5" spans="1:5" s="44" customFormat="1" ht="19.5" customHeight="1">
      <c r="A5" s="16" t="s">
        <v>30</v>
      </c>
      <c r="B5" s="16" t="s">
        <v>31</v>
      </c>
      <c r="C5" s="16" t="s">
        <v>8</v>
      </c>
      <c r="D5" s="16" t="s">
        <v>91</v>
      </c>
      <c r="E5" s="16" t="s">
        <v>92</v>
      </c>
    </row>
    <row r="6" spans="1:5" s="44" customFormat="1" ht="18" customHeight="1">
      <c r="A6" s="56" t="s">
        <v>93</v>
      </c>
      <c r="B6" s="57" t="s">
        <v>94</v>
      </c>
      <c r="C6" s="58">
        <f>C7+C15+C36</f>
        <v>450113</v>
      </c>
      <c r="D6" s="10">
        <f>D7+D15+D36</f>
        <v>406375</v>
      </c>
      <c r="E6" s="10">
        <f>E7+E15+E36</f>
        <v>43738</v>
      </c>
    </row>
    <row r="7" spans="1:5" s="44" customFormat="1" ht="18" customHeight="1">
      <c r="A7" s="23" t="s">
        <v>95</v>
      </c>
      <c r="B7" s="59" t="s">
        <v>96</v>
      </c>
      <c r="C7" s="60">
        <f>SUM(D7:E7)</f>
        <v>366459</v>
      </c>
      <c r="D7" s="60">
        <f>SUM(D8:D14)</f>
        <v>366459</v>
      </c>
      <c r="E7" s="10"/>
    </row>
    <row r="8" spans="1:5" s="44" customFormat="1" ht="18" customHeight="1">
      <c r="A8" s="23" t="s">
        <v>97</v>
      </c>
      <c r="B8" s="59" t="s">
        <v>98</v>
      </c>
      <c r="C8" s="60">
        <f aca="true" t="shared" si="0" ref="C8:C42">SUM(D8:E8)</f>
        <v>307068</v>
      </c>
      <c r="D8" s="10">
        <v>307068</v>
      </c>
      <c r="E8" s="10"/>
    </row>
    <row r="9" spans="1:5" s="44" customFormat="1" ht="18" customHeight="1">
      <c r="A9" s="23" t="s">
        <v>99</v>
      </c>
      <c r="B9" s="59" t="s">
        <v>100</v>
      </c>
      <c r="C9" s="60">
        <f t="shared" si="0"/>
        <v>11480</v>
      </c>
      <c r="D9" s="10">
        <v>11480</v>
      </c>
      <c r="E9" s="10"/>
    </row>
    <row r="10" spans="1:5" s="44" customFormat="1" ht="18" customHeight="1">
      <c r="A10" s="23" t="s">
        <v>101</v>
      </c>
      <c r="B10" s="59" t="s">
        <v>102</v>
      </c>
      <c r="C10" s="60">
        <f t="shared" si="0"/>
        <v>13089</v>
      </c>
      <c r="D10" s="10">
        <v>13089</v>
      </c>
      <c r="E10" s="10"/>
    </row>
    <row r="11" spans="1:5" s="44" customFormat="1" ht="18" customHeight="1">
      <c r="A11" s="23" t="s">
        <v>103</v>
      </c>
      <c r="B11" s="59" t="s">
        <v>104</v>
      </c>
      <c r="C11" s="60">
        <f t="shared" si="0"/>
        <v>34822</v>
      </c>
      <c r="D11" s="10">
        <v>34822</v>
      </c>
      <c r="E11" s="10"/>
    </row>
    <row r="12" spans="1:5" s="44" customFormat="1" ht="18" customHeight="1">
      <c r="A12" s="23" t="s">
        <v>105</v>
      </c>
      <c r="B12" s="59" t="s">
        <v>106</v>
      </c>
      <c r="C12" s="60">
        <f t="shared" si="0"/>
        <v>0</v>
      </c>
      <c r="D12" s="10"/>
      <c r="E12" s="10"/>
    </row>
    <row r="13" spans="1:5" s="44" customFormat="1" ht="18" customHeight="1">
      <c r="A13" s="23" t="s">
        <v>107</v>
      </c>
      <c r="B13" s="59" t="s">
        <v>108</v>
      </c>
      <c r="C13" s="60">
        <f t="shared" si="0"/>
        <v>0</v>
      </c>
      <c r="D13" s="10"/>
      <c r="E13" s="10"/>
    </row>
    <row r="14" spans="1:5" s="44" customFormat="1" ht="18" customHeight="1">
      <c r="A14" s="23" t="s">
        <v>109</v>
      </c>
      <c r="B14" s="59" t="s">
        <v>110</v>
      </c>
      <c r="C14" s="60">
        <f t="shared" si="0"/>
        <v>0</v>
      </c>
      <c r="D14" s="10"/>
      <c r="E14" s="10"/>
    </row>
    <row r="15" spans="1:5" s="44" customFormat="1" ht="18" customHeight="1">
      <c r="A15" s="61" t="s">
        <v>111</v>
      </c>
      <c r="B15" s="59" t="s">
        <v>112</v>
      </c>
      <c r="C15" s="60">
        <f t="shared" si="0"/>
        <v>43738</v>
      </c>
      <c r="D15" s="60"/>
      <c r="E15" s="10">
        <f>SUM(E16:E35)</f>
        <v>43738</v>
      </c>
    </row>
    <row r="16" spans="1:5" s="44" customFormat="1" ht="18" customHeight="1">
      <c r="A16" s="23" t="s">
        <v>113</v>
      </c>
      <c r="B16" s="62" t="s">
        <v>114</v>
      </c>
      <c r="C16" s="60">
        <f t="shared" si="0"/>
        <v>1538</v>
      </c>
      <c r="D16" s="10"/>
      <c r="E16" s="10">
        <v>1538</v>
      </c>
    </row>
    <row r="17" spans="1:5" s="44" customFormat="1" ht="18" customHeight="1">
      <c r="A17" s="23" t="s">
        <v>115</v>
      </c>
      <c r="B17" s="62" t="s">
        <v>116</v>
      </c>
      <c r="C17" s="60">
        <f t="shared" si="0"/>
        <v>0</v>
      </c>
      <c r="D17" s="10"/>
      <c r="E17" s="10"/>
    </row>
    <row r="18" spans="1:5" s="44" customFormat="1" ht="18" customHeight="1">
      <c r="A18" s="23" t="s">
        <v>117</v>
      </c>
      <c r="B18" s="62" t="s">
        <v>118</v>
      </c>
      <c r="C18" s="60">
        <f t="shared" si="0"/>
        <v>0</v>
      </c>
      <c r="D18" s="10"/>
      <c r="E18" s="10"/>
    </row>
    <row r="19" spans="1:5" s="44" customFormat="1" ht="18" customHeight="1">
      <c r="A19" s="23" t="s">
        <v>119</v>
      </c>
      <c r="B19" s="62" t="s">
        <v>120</v>
      </c>
      <c r="C19" s="60">
        <f t="shared" si="0"/>
        <v>0</v>
      </c>
      <c r="D19" s="10"/>
      <c r="E19" s="10"/>
    </row>
    <row r="20" spans="1:5" s="44" customFormat="1" ht="18" customHeight="1">
      <c r="A20" s="23" t="s">
        <v>121</v>
      </c>
      <c r="B20" s="62" t="s">
        <v>122</v>
      </c>
      <c r="C20" s="60">
        <f t="shared" si="0"/>
        <v>0</v>
      </c>
      <c r="D20" s="10"/>
      <c r="E20" s="10"/>
    </row>
    <row r="21" spans="1:5" s="44" customFormat="1" ht="18" customHeight="1">
      <c r="A21" s="23" t="s">
        <v>123</v>
      </c>
      <c r="B21" s="62" t="s">
        <v>124</v>
      </c>
      <c r="C21" s="60">
        <f t="shared" si="0"/>
        <v>7200</v>
      </c>
      <c r="D21" s="10"/>
      <c r="E21" s="10">
        <v>7200</v>
      </c>
    </row>
    <row r="22" spans="1:5" s="44" customFormat="1" ht="18" customHeight="1">
      <c r="A22" s="23" t="s">
        <v>125</v>
      </c>
      <c r="B22" s="62" t="s">
        <v>126</v>
      </c>
      <c r="C22" s="60">
        <f t="shared" si="0"/>
        <v>0</v>
      </c>
      <c r="D22" s="10"/>
      <c r="E22" s="10"/>
    </row>
    <row r="23" spans="1:5" s="44" customFormat="1" ht="18" customHeight="1">
      <c r="A23" s="23" t="s">
        <v>127</v>
      </c>
      <c r="B23" s="62" t="s">
        <v>128</v>
      </c>
      <c r="C23" s="60">
        <f t="shared" si="0"/>
        <v>0</v>
      </c>
      <c r="D23" s="10"/>
      <c r="E23" s="10"/>
    </row>
    <row r="24" spans="1:5" s="44" customFormat="1" ht="18" customHeight="1">
      <c r="A24" s="23" t="s">
        <v>129</v>
      </c>
      <c r="B24" s="62" t="s">
        <v>130</v>
      </c>
      <c r="C24" s="60">
        <f t="shared" si="0"/>
        <v>0</v>
      </c>
      <c r="D24" s="10"/>
      <c r="E24" s="10"/>
    </row>
    <row r="25" spans="1:5" s="44" customFormat="1" ht="18" customHeight="1">
      <c r="A25" s="23" t="s">
        <v>131</v>
      </c>
      <c r="B25" s="62" t="s">
        <v>132</v>
      </c>
      <c r="C25" s="60">
        <f t="shared" si="0"/>
        <v>0</v>
      </c>
      <c r="D25" s="10"/>
      <c r="E25" s="10"/>
    </row>
    <row r="26" spans="1:5" s="44" customFormat="1" ht="18" customHeight="1">
      <c r="A26" s="23" t="s">
        <v>133</v>
      </c>
      <c r="B26" s="62" t="s">
        <v>134</v>
      </c>
      <c r="C26" s="60">
        <f t="shared" si="0"/>
        <v>0</v>
      </c>
      <c r="D26" s="10"/>
      <c r="E26" s="10"/>
    </row>
    <row r="27" spans="1:5" s="44" customFormat="1" ht="18" customHeight="1">
      <c r="A27" s="23" t="s">
        <v>135</v>
      </c>
      <c r="B27" s="62" t="s">
        <v>136</v>
      </c>
      <c r="C27" s="60">
        <f t="shared" si="0"/>
        <v>0</v>
      </c>
      <c r="D27" s="10"/>
      <c r="E27" s="10"/>
    </row>
    <row r="28" spans="1:5" s="44" customFormat="1" ht="18" customHeight="1">
      <c r="A28" s="23" t="s">
        <v>137</v>
      </c>
      <c r="B28" s="62" t="s">
        <v>138</v>
      </c>
      <c r="C28" s="60">
        <f t="shared" si="0"/>
        <v>5000</v>
      </c>
      <c r="D28" s="10"/>
      <c r="E28" s="10">
        <v>5000</v>
      </c>
    </row>
    <row r="29" spans="1:5" s="44" customFormat="1" ht="18" customHeight="1">
      <c r="A29" s="23" t="s">
        <v>139</v>
      </c>
      <c r="B29" s="62" t="s">
        <v>140</v>
      </c>
      <c r="C29" s="60">
        <f t="shared" si="0"/>
        <v>0</v>
      </c>
      <c r="D29" s="10"/>
      <c r="E29" s="10"/>
    </row>
    <row r="30" spans="1:5" s="44" customFormat="1" ht="18" customHeight="1">
      <c r="A30" s="23" t="s">
        <v>141</v>
      </c>
      <c r="B30" s="62" t="s">
        <v>142</v>
      </c>
      <c r="C30" s="60">
        <f t="shared" si="0"/>
        <v>0</v>
      </c>
      <c r="D30" s="10"/>
      <c r="E30" s="10"/>
    </row>
    <row r="31" spans="1:6" s="44" customFormat="1" ht="18" customHeight="1">
      <c r="A31" s="23" t="s">
        <v>143</v>
      </c>
      <c r="B31" s="62" t="s">
        <v>144</v>
      </c>
      <c r="C31" s="60">
        <f t="shared" si="0"/>
        <v>0</v>
      </c>
      <c r="D31" s="10"/>
      <c r="E31" s="10"/>
      <c r="F31" s="10"/>
    </row>
    <row r="32" spans="1:6" s="44" customFormat="1" ht="18" customHeight="1">
      <c r="A32" s="23" t="s">
        <v>145</v>
      </c>
      <c r="B32" s="62" t="s">
        <v>146</v>
      </c>
      <c r="C32" s="60">
        <f t="shared" si="0"/>
        <v>0</v>
      </c>
      <c r="D32" s="10"/>
      <c r="E32" s="10"/>
      <c r="F32" s="10"/>
    </row>
    <row r="33" spans="1:5" s="44" customFormat="1" ht="18" customHeight="1">
      <c r="A33" s="23" t="s">
        <v>147</v>
      </c>
      <c r="B33" s="62" t="s">
        <v>148</v>
      </c>
      <c r="C33" s="60">
        <f t="shared" si="0"/>
        <v>30000</v>
      </c>
      <c r="D33" s="10"/>
      <c r="E33" s="10">
        <v>30000</v>
      </c>
    </row>
    <row r="34" spans="1:5" s="44" customFormat="1" ht="18" customHeight="1">
      <c r="A34" s="23" t="s">
        <v>149</v>
      </c>
      <c r="B34" s="62" t="s">
        <v>150</v>
      </c>
      <c r="C34" s="60">
        <f t="shared" si="0"/>
        <v>0</v>
      </c>
      <c r="D34" s="10"/>
      <c r="E34" s="10"/>
    </row>
    <row r="35" spans="1:5" s="44" customFormat="1" ht="18" customHeight="1">
      <c r="A35" s="23" t="s">
        <v>151</v>
      </c>
      <c r="B35" s="62" t="s">
        <v>152</v>
      </c>
      <c r="C35" s="60">
        <f t="shared" si="0"/>
        <v>0</v>
      </c>
      <c r="D35" s="10"/>
      <c r="E35" s="10"/>
    </row>
    <row r="36" spans="1:5" s="44" customFormat="1" ht="18" customHeight="1">
      <c r="A36" s="23" t="s">
        <v>153</v>
      </c>
      <c r="B36" s="59" t="s">
        <v>154</v>
      </c>
      <c r="C36" s="60">
        <f t="shared" si="0"/>
        <v>39916</v>
      </c>
      <c r="D36" s="60">
        <f>SUM(D37:D42)</f>
        <v>39916</v>
      </c>
      <c r="E36" s="10"/>
    </row>
    <row r="37" spans="1:5" s="44" customFormat="1" ht="18" customHeight="1">
      <c r="A37" s="23" t="s">
        <v>155</v>
      </c>
      <c r="B37" s="62" t="s">
        <v>156</v>
      </c>
      <c r="C37" s="60">
        <f t="shared" si="0"/>
        <v>0</v>
      </c>
      <c r="D37" s="10"/>
      <c r="E37" s="10"/>
    </row>
    <row r="38" spans="1:5" s="44" customFormat="1" ht="18" customHeight="1">
      <c r="A38" s="23" t="s">
        <v>157</v>
      </c>
      <c r="B38" s="62" t="s">
        <v>158</v>
      </c>
      <c r="C38" s="60">
        <f t="shared" si="0"/>
        <v>0</v>
      </c>
      <c r="D38" s="10"/>
      <c r="E38" s="10"/>
    </row>
    <row r="39" spans="1:5" s="44" customFormat="1" ht="18" customHeight="1">
      <c r="A39" s="23" t="s">
        <v>159</v>
      </c>
      <c r="B39" s="62" t="s">
        <v>160</v>
      </c>
      <c r="C39" s="60">
        <f t="shared" si="0"/>
        <v>0</v>
      </c>
      <c r="D39" s="10"/>
      <c r="E39" s="10"/>
    </row>
    <row r="40" spans="1:5" s="44" customFormat="1" ht="18" customHeight="1">
      <c r="A40" s="23" t="s">
        <v>161</v>
      </c>
      <c r="B40" s="62" t="s">
        <v>162</v>
      </c>
      <c r="C40" s="60">
        <f t="shared" si="0"/>
        <v>0</v>
      </c>
      <c r="D40" s="10"/>
      <c r="E40" s="10"/>
    </row>
    <row r="41" spans="1:5" s="44" customFormat="1" ht="18" customHeight="1">
      <c r="A41" s="23" t="s">
        <v>163</v>
      </c>
      <c r="B41" s="62" t="s">
        <v>164</v>
      </c>
      <c r="C41" s="60">
        <f t="shared" si="0"/>
        <v>39796</v>
      </c>
      <c r="D41" s="10">
        <v>39796</v>
      </c>
      <c r="E41" s="10"/>
    </row>
    <row r="42" spans="1:5" s="44" customFormat="1" ht="18" customHeight="1">
      <c r="A42" s="23" t="s">
        <v>165</v>
      </c>
      <c r="B42" s="62" t="s">
        <v>166</v>
      </c>
      <c r="C42" s="60">
        <f t="shared" si="0"/>
        <v>120</v>
      </c>
      <c r="D42" s="10">
        <v>120</v>
      </c>
      <c r="E42" s="10"/>
    </row>
  </sheetData>
  <sheetProtection/>
  <mergeCells count="4">
    <mergeCell ref="A2:E2"/>
    <mergeCell ref="A3:B3"/>
    <mergeCell ref="A4:B4"/>
    <mergeCell ref="C4:E4"/>
  </mergeCells>
  <printOptions horizontalCentered="1"/>
  <pageMargins left="0.39" right="0.39" top="0.31" bottom="0.39" header="0.2" footer="0.2"/>
  <pageSetup fitToHeight="11" fitToWidth="1"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D1">
      <selection activeCell="M21" sqref="M21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14" t="s">
        <v>167</v>
      </c>
      <c r="L1" s="49"/>
    </row>
    <row r="2" spans="1:12" ht="24" customHeight="1">
      <c r="A2" s="90" t="s">
        <v>168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88" t="s">
        <v>2</v>
      </c>
      <c r="B4" s="88"/>
      <c r="C4" s="44"/>
      <c r="D4" s="44"/>
      <c r="E4" s="44"/>
      <c r="F4" s="44"/>
      <c r="G4" s="44"/>
      <c r="H4" s="44"/>
      <c r="I4" s="44"/>
      <c r="J4" s="44"/>
      <c r="K4" s="44"/>
      <c r="L4" s="50" t="s">
        <v>3</v>
      </c>
    </row>
    <row r="5" spans="1:12" ht="19.5" customHeight="1">
      <c r="A5" s="89" t="s">
        <v>28</v>
      </c>
      <c r="B5" s="89"/>
      <c r="C5" s="89"/>
      <c r="D5" s="89"/>
      <c r="E5" s="89"/>
      <c r="F5" s="91"/>
      <c r="G5" s="89" t="s">
        <v>29</v>
      </c>
      <c r="H5" s="89"/>
      <c r="I5" s="89"/>
      <c r="J5" s="89"/>
      <c r="K5" s="89"/>
      <c r="L5" s="89"/>
    </row>
    <row r="6" spans="1:12" ht="19.5" customHeight="1">
      <c r="A6" s="92" t="s">
        <v>8</v>
      </c>
      <c r="B6" s="95" t="s">
        <v>169</v>
      </c>
      <c r="C6" s="92" t="s">
        <v>170</v>
      </c>
      <c r="D6" s="92"/>
      <c r="E6" s="92"/>
      <c r="F6" s="97" t="s">
        <v>171</v>
      </c>
      <c r="G6" s="98" t="s">
        <v>8</v>
      </c>
      <c r="H6" s="100" t="s">
        <v>169</v>
      </c>
      <c r="I6" s="92" t="s">
        <v>170</v>
      </c>
      <c r="J6" s="92"/>
      <c r="K6" s="93"/>
      <c r="L6" s="92" t="s">
        <v>171</v>
      </c>
    </row>
    <row r="7" spans="1:12" ht="41.25" customHeight="1">
      <c r="A7" s="94"/>
      <c r="B7" s="96"/>
      <c r="C7" s="45" t="s">
        <v>32</v>
      </c>
      <c r="D7" s="46" t="s">
        <v>172</v>
      </c>
      <c r="E7" s="46" t="s">
        <v>173</v>
      </c>
      <c r="F7" s="94"/>
      <c r="G7" s="99"/>
      <c r="H7" s="96"/>
      <c r="I7" s="51" t="s">
        <v>32</v>
      </c>
      <c r="J7" s="46" t="s">
        <v>172</v>
      </c>
      <c r="K7" s="52" t="s">
        <v>173</v>
      </c>
      <c r="L7" s="94"/>
    </row>
    <row r="8" spans="1:12" ht="18" customHeight="1">
      <c r="A8" s="47">
        <f>B8+C8+F8</f>
        <v>35000</v>
      </c>
      <c r="B8" s="47"/>
      <c r="C8" s="47">
        <f>SUM(D8:E8)</f>
        <v>30000</v>
      </c>
      <c r="D8" s="47"/>
      <c r="E8" s="47">
        <v>30000</v>
      </c>
      <c r="F8" s="48">
        <v>5000</v>
      </c>
      <c r="G8" s="47">
        <f>H8+I8+L8</f>
        <v>35000</v>
      </c>
      <c r="H8" s="47"/>
      <c r="I8" s="47">
        <f>SUM(J8:K8)</f>
        <v>30000</v>
      </c>
      <c r="J8" s="22"/>
      <c r="K8" s="21">
        <v>30000</v>
      </c>
      <c r="L8" s="10">
        <v>5000</v>
      </c>
    </row>
  </sheetData>
  <sheetProtection/>
  <mergeCells count="12">
    <mergeCell ref="L6:L7"/>
    <mergeCell ref="C6:E6"/>
    <mergeCell ref="I6:K6"/>
    <mergeCell ref="A6:A7"/>
    <mergeCell ref="B6:B7"/>
    <mergeCell ref="F6:F7"/>
    <mergeCell ref="G6:G7"/>
    <mergeCell ref="H6:H7"/>
    <mergeCell ref="A2:L2"/>
    <mergeCell ref="A4:B4"/>
    <mergeCell ref="A5:F5"/>
    <mergeCell ref="G5:L5"/>
  </mergeCells>
  <printOptions horizontalCentered="1"/>
  <pageMargins left="0.39" right="0.39" top="0.79" bottom="0.79" header="0.2" footer="0.2"/>
  <pageSetup fitToHeight="11" fitToWidth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4" sqref="A4"/>
    </sheetView>
  </sheetViews>
  <sheetFormatPr defaultColWidth="16.00390625" defaultRowHeight="13.5"/>
  <cols>
    <col min="1" max="1" width="19.00390625" style="0" customWidth="1"/>
    <col min="2" max="2" width="54.125" style="0" customWidth="1"/>
    <col min="3" max="5" width="19.00390625" style="0" customWidth="1"/>
  </cols>
  <sheetData>
    <row r="1" ht="14.25">
      <c r="A1" s="14" t="s">
        <v>174</v>
      </c>
    </row>
    <row r="2" spans="1:5" ht="25.5">
      <c r="A2" s="82" t="s">
        <v>175</v>
      </c>
      <c r="B2" s="82"/>
      <c r="C2" s="82"/>
      <c r="D2" s="82"/>
      <c r="E2" s="82"/>
    </row>
    <row r="3" spans="1:5" ht="13.5">
      <c r="A3" s="38"/>
      <c r="B3" s="38"/>
      <c r="C3" s="38"/>
      <c r="D3" s="38"/>
      <c r="E3" s="38"/>
    </row>
    <row r="4" spans="1:5" ht="14.25">
      <c r="A4" s="3" t="s">
        <v>2</v>
      </c>
      <c r="E4" s="39" t="s">
        <v>176</v>
      </c>
    </row>
    <row r="5" spans="1:5" ht="22.5" customHeight="1">
      <c r="A5" s="101" t="s">
        <v>30</v>
      </c>
      <c r="B5" s="101" t="s">
        <v>31</v>
      </c>
      <c r="C5" s="101" t="s">
        <v>177</v>
      </c>
      <c r="D5" s="101"/>
      <c r="E5" s="101"/>
    </row>
    <row r="6" spans="1:5" ht="22.5" customHeight="1">
      <c r="A6" s="101"/>
      <c r="B6" s="101"/>
      <c r="C6" s="27" t="s">
        <v>8</v>
      </c>
      <c r="D6" s="27" t="s">
        <v>33</v>
      </c>
      <c r="E6" s="27" t="s">
        <v>34</v>
      </c>
    </row>
    <row r="7" spans="1:5" ht="19.5" customHeight="1">
      <c r="A7" s="40"/>
      <c r="B7" s="41"/>
      <c r="C7" s="40"/>
      <c r="D7" s="40"/>
      <c r="E7" s="40"/>
    </row>
    <row r="8" spans="1:5" ht="19.5" customHeight="1">
      <c r="A8" s="42"/>
      <c r="B8" s="40"/>
      <c r="C8" s="40"/>
      <c r="D8" s="40"/>
      <c r="E8" s="40"/>
    </row>
  </sheetData>
  <sheetProtection/>
  <mergeCells count="4">
    <mergeCell ref="A2:E2"/>
    <mergeCell ref="C5:E5"/>
    <mergeCell ref="A5:A6"/>
    <mergeCell ref="B5:B6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B1">
      <selection activeCell="D4" sqref="D4"/>
    </sheetView>
  </sheetViews>
  <sheetFormatPr defaultColWidth="9.00390625" defaultRowHeight="13.5"/>
  <cols>
    <col min="1" max="1" width="37.625" style="0" customWidth="1"/>
    <col min="2" max="2" width="24.125" style="0" customWidth="1"/>
    <col min="3" max="3" width="37.625" style="0" customWidth="1"/>
    <col min="4" max="4" width="24.125" style="0" customWidth="1"/>
  </cols>
  <sheetData>
    <row r="1" ht="14.25">
      <c r="A1" s="24" t="s">
        <v>178</v>
      </c>
    </row>
    <row r="2" spans="1:4" ht="25.5">
      <c r="A2" s="82" t="s">
        <v>179</v>
      </c>
      <c r="B2" s="82"/>
      <c r="C2" s="82"/>
      <c r="D2" s="82"/>
    </row>
    <row r="4" spans="1:4" ht="14.25">
      <c r="A4" s="3" t="s">
        <v>2</v>
      </c>
      <c r="B4" s="25"/>
      <c r="C4" s="25"/>
      <c r="D4" s="26" t="s">
        <v>3</v>
      </c>
    </row>
    <row r="5" spans="1:4" ht="18.75" customHeight="1">
      <c r="A5" s="101" t="s">
        <v>4</v>
      </c>
      <c r="B5" s="101"/>
      <c r="C5" s="101" t="s">
        <v>5</v>
      </c>
      <c r="D5" s="101"/>
    </row>
    <row r="6" spans="1:4" ht="18.75" customHeight="1">
      <c r="A6" s="27" t="s">
        <v>6</v>
      </c>
      <c r="B6" s="27" t="s">
        <v>7</v>
      </c>
      <c r="C6" s="27" t="s">
        <v>6</v>
      </c>
      <c r="D6" s="27" t="s">
        <v>7</v>
      </c>
    </row>
    <row r="7" spans="1:4" ht="18.75" customHeight="1">
      <c r="A7" s="28" t="s">
        <v>180</v>
      </c>
      <c r="B7" s="29">
        <v>1110113</v>
      </c>
      <c r="C7" s="30" t="s">
        <v>14</v>
      </c>
      <c r="D7" s="31">
        <f>SUM(D8:D11)</f>
        <v>1110113</v>
      </c>
    </row>
    <row r="8" spans="1:4" ht="18.75" customHeight="1">
      <c r="A8" s="28" t="s">
        <v>181</v>
      </c>
      <c r="B8" s="29"/>
      <c r="C8" s="30" t="s">
        <v>16</v>
      </c>
      <c r="D8" s="31">
        <v>2356</v>
      </c>
    </row>
    <row r="9" spans="1:4" ht="18.75" customHeight="1">
      <c r="A9" s="28" t="s">
        <v>182</v>
      </c>
      <c r="B9" s="32"/>
      <c r="C9" s="30" t="s">
        <v>18</v>
      </c>
      <c r="D9" s="31">
        <v>1036455</v>
      </c>
    </row>
    <row r="10" spans="1:4" ht="18.75" customHeight="1">
      <c r="A10" s="28" t="s">
        <v>183</v>
      </c>
      <c r="B10" s="32"/>
      <c r="C10" s="30" t="s">
        <v>19</v>
      </c>
      <c r="D10" s="33">
        <v>31506</v>
      </c>
    </row>
    <row r="11" spans="1:4" ht="18.75" customHeight="1">
      <c r="A11" s="28" t="s">
        <v>184</v>
      </c>
      <c r="B11" s="32"/>
      <c r="C11" s="30" t="s">
        <v>21</v>
      </c>
      <c r="D11" s="31">
        <v>39796</v>
      </c>
    </row>
    <row r="12" spans="1:4" ht="18.75" customHeight="1">
      <c r="A12" s="28" t="s">
        <v>185</v>
      </c>
      <c r="B12" s="32"/>
      <c r="C12" s="30"/>
      <c r="D12" s="34"/>
    </row>
    <row r="13" spans="1:4" ht="18.75" customHeight="1">
      <c r="A13" s="28"/>
      <c r="B13" s="32"/>
      <c r="C13" s="30"/>
      <c r="D13" s="34"/>
    </row>
    <row r="14" spans="1:4" ht="18.75" customHeight="1">
      <c r="A14" s="28"/>
      <c r="B14" s="32"/>
      <c r="C14" s="30"/>
      <c r="D14" s="34"/>
    </row>
    <row r="15" spans="1:4" ht="18.75" customHeight="1">
      <c r="A15" s="35" t="s">
        <v>186</v>
      </c>
      <c r="B15" s="29">
        <v>1110113</v>
      </c>
      <c r="C15" s="36" t="s">
        <v>187</v>
      </c>
      <c r="D15" s="34">
        <f>SUM(D8:D14)</f>
        <v>1110113</v>
      </c>
    </row>
    <row r="16" spans="1:4" ht="18.75" customHeight="1">
      <c r="A16" s="28" t="s">
        <v>188</v>
      </c>
      <c r="B16" s="32"/>
      <c r="C16" s="30" t="s">
        <v>189</v>
      </c>
      <c r="D16" s="34"/>
    </row>
    <row r="17" spans="1:4" ht="18.75" customHeight="1">
      <c r="A17" s="28" t="s">
        <v>190</v>
      </c>
      <c r="B17" s="32"/>
      <c r="C17" s="30"/>
      <c r="D17" s="34"/>
    </row>
    <row r="18" spans="1:4" ht="18.75" customHeight="1">
      <c r="A18" s="35" t="s">
        <v>23</v>
      </c>
      <c r="B18" s="29">
        <v>1110113</v>
      </c>
      <c r="C18" s="36" t="s">
        <v>24</v>
      </c>
      <c r="D18" s="37">
        <f>D15</f>
        <v>1110113</v>
      </c>
    </row>
    <row r="19" spans="1:4" ht="14.25">
      <c r="A19" s="25"/>
      <c r="C19" s="25"/>
      <c r="D19" s="25"/>
    </row>
  </sheetData>
  <sheetProtection/>
  <mergeCells count="3">
    <mergeCell ref="A2:D2"/>
    <mergeCell ref="A5:B5"/>
    <mergeCell ref="C5:D5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Zeros="0" workbookViewId="0" topLeftCell="B22">
      <selection activeCell="C10" sqref="C10"/>
    </sheetView>
  </sheetViews>
  <sheetFormatPr defaultColWidth="6.875" defaultRowHeight="12.75" customHeight="1"/>
  <cols>
    <col min="1" max="1" width="14.50390625" style="1" customWidth="1"/>
    <col min="2" max="2" width="44.625" style="1" customWidth="1"/>
    <col min="3" max="8" width="12.625" style="1" customWidth="1"/>
    <col min="9" max="16384" width="6.875" style="1" customWidth="1"/>
  </cols>
  <sheetData>
    <row r="1" ht="19.5" customHeight="1">
      <c r="A1" s="14" t="s">
        <v>191</v>
      </c>
    </row>
    <row r="2" spans="1:8" ht="27" customHeight="1">
      <c r="A2" s="102" t="s">
        <v>192</v>
      </c>
      <c r="B2" s="102"/>
      <c r="C2" s="102"/>
      <c r="D2" s="102"/>
      <c r="E2" s="102"/>
      <c r="F2" s="102"/>
      <c r="G2" s="102"/>
      <c r="H2" s="102"/>
    </row>
    <row r="3" spans="1:8" ht="19.5" customHeight="1">
      <c r="A3" s="103" t="s">
        <v>2</v>
      </c>
      <c r="B3" s="103"/>
      <c r="C3" s="15"/>
      <c r="D3" s="15"/>
      <c r="E3" s="15"/>
      <c r="F3" s="15"/>
      <c r="G3" s="15"/>
      <c r="H3" s="15"/>
    </row>
    <row r="4" spans="1:8" ht="19.5" customHeight="1">
      <c r="A4" s="89" t="s">
        <v>193</v>
      </c>
      <c r="B4" s="89"/>
      <c r="C4" s="104" t="s">
        <v>8</v>
      </c>
      <c r="D4" s="105" t="s">
        <v>190</v>
      </c>
      <c r="E4" s="105" t="s">
        <v>194</v>
      </c>
      <c r="F4" s="105" t="s">
        <v>181</v>
      </c>
      <c r="G4" s="105" t="s">
        <v>184</v>
      </c>
      <c r="H4" s="105" t="s">
        <v>185</v>
      </c>
    </row>
    <row r="5" spans="1:8" ht="30" customHeight="1">
      <c r="A5" s="17" t="s">
        <v>30</v>
      </c>
      <c r="B5" s="17" t="s">
        <v>31</v>
      </c>
      <c r="C5" s="96"/>
      <c r="D5" s="96"/>
      <c r="E5" s="96"/>
      <c r="F5" s="96"/>
      <c r="G5" s="96"/>
      <c r="H5" s="96"/>
    </row>
    <row r="6" spans="1:8" ht="15" customHeight="1">
      <c r="A6" s="18"/>
      <c r="B6" s="19" t="s">
        <v>8</v>
      </c>
      <c r="C6" s="20">
        <f>C19+C26+C29+C33</f>
        <v>1110113</v>
      </c>
      <c r="D6" s="20">
        <f>D19+D26+D29+D33</f>
        <v>0</v>
      </c>
      <c r="E6" s="20">
        <f>E19+E26+E29+E33</f>
        <v>1110113</v>
      </c>
      <c r="F6" s="21"/>
      <c r="G6" s="10"/>
      <c r="H6" s="20"/>
    </row>
    <row r="7" spans="1:8" ht="15" customHeight="1">
      <c r="A7" s="18" t="s">
        <v>35</v>
      </c>
      <c r="B7" s="19" t="s">
        <v>14</v>
      </c>
      <c r="C7" s="20"/>
      <c r="D7" s="20"/>
      <c r="E7" s="22"/>
      <c r="F7" s="21"/>
      <c r="G7" s="10"/>
      <c r="H7" s="20"/>
    </row>
    <row r="8" spans="1:8" ht="15" customHeight="1">
      <c r="A8" s="18" t="s">
        <v>36</v>
      </c>
      <c r="B8" s="19" t="s">
        <v>37</v>
      </c>
      <c r="C8" s="20"/>
      <c r="D8" s="20"/>
      <c r="E8" s="22"/>
      <c r="F8" s="21"/>
      <c r="G8" s="10"/>
      <c r="H8" s="20"/>
    </row>
    <row r="9" spans="1:8" ht="15" customHeight="1">
      <c r="A9" s="18" t="s">
        <v>38</v>
      </c>
      <c r="B9" s="19" t="s">
        <v>39</v>
      </c>
      <c r="C9" s="20"/>
      <c r="D9" s="20"/>
      <c r="E9" s="22"/>
      <c r="F9" s="21"/>
      <c r="G9" s="10"/>
      <c r="H9" s="20"/>
    </row>
    <row r="10" spans="1:8" ht="15" customHeight="1">
      <c r="A10" s="18" t="s">
        <v>40</v>
      </c>
      <c r="B10" s="19" t="s">
        <v>41</v>
      </c>
      <c r="C10" s="20"/>
      <c r="D10" s="20"/>
      <c r="E10" s="22"/>
      <c r="F10" s="21"/>
      <c r="G10" s="10"/>
      <c r="H10" s="20"/>
    </row>
    <row r="11" spans="1:8" ht="15" customHeight="1">
      <c r="A11" s="18" t="s">
        <v>42</v>
      </c>
      <c r="B11" s="19" t="s">
        <v>43</v>
      </c>
      <c r="C11" s="20"/>
      <c r="D11" s="20"/>
      <c r="E11" s="22"/>
      <c r="F11" s="21"/>
      <c r="G11" s="10"/>
      <c r="H11" s="20"/>
    </row>
    <row r="12" spans="1:8" ht="15" customHeight="1">
      <c r="A12" s="18" t="s">
        <v>44</v>
      </c>
      <c r="B12" s="19" t="s">
        <v>45</v>
      </c>
      <c r="C12" s="20"/>
      <c r="D12" s="20"/>
      <c r="E12" s="22"/>
      <c r="F12" s="21"/>
      <c r="G12" s="10"/>
      <c r="H12" s="20"/>
    </row>
    <row r="13" spans="1:8" ht="15" customHeight="1">
      <c r="A13" s="18" t="s">
        <v>46</v>
      </c>
      <c r="B13" s="19" t="s">
        <v>47</v>
      </c>
      <c r="C13" s="20"/>
      <c r="D13" s="20"/>
      <c r="E13" s="22"/>
      <c r="F13" s="21"/>
      <c r="G13" s="10"/>
      <c r="H13" s="20"/>
    </row>
    <row r="14" spans="1:8" ht="15" customHeight="1">
      <c r="A14" s="18" t="s">
        <v>48</v>
      </c>
      <c r="B14" s="19" t="s">
        <v>49</v>
      </c>
      <c r="C14" s="20"/>
      <c r="D14" s="20"/>
      <c r="E14" s="22"/>
      <c r="F14" s="21"/>
      <c r="G14" s="10"/>
      <c r="H14" s="20"/>
    </row>
    <row r="15" spans="1:8" ht="15" customHeight="1">
      <c r="A15" s="18" t="s">
        <v>50</v>
      </c>
      <c r="B15" s="19" t="s">
        <v>51</v>
      </c>
      <c r="C15" s="20"/>
      <c r="D15" s="20"/>
      <c r="E15" s="22"/>
      <c r="F15" s="21"/>
      <c r="G15" s="10"/>
      <c r="H15" s="20"/>
    </row>
    <row r="16" spans="1:8" ht="15" customHeight="1">
      <c r="A16" s="18" t="s">
        <v>52</v>
      </c>
      <c r="B16" s="19" t="s">
        <v>53</v>
      </c>
      <c r="C16" s="20"/>
      <c r="D16" s="20"/>
      <c r="E16" s="22"/>
      <c r="F16" s="21"/>
      <c r="G16" s="10"/>
      <c r="H16" s="20"/>
    </row>
    <row r="17" spans="1:8" ht="15" customHeight="1">
      <c r="A17" s="18" t="s">
        <v>54</v>
      </c>
      <c r="B17" s="19" t="s">
        <v>55</v>
      </c>
      <c r="C17" s="20"/>
      <c r="D17" s="20"/>
      <c r="E17" s="22"/>
      <c r="F17" s="21"/>
      <c r="G17" s="10"/>
      <c r="H17" s="20"/>
    </row>
    <row r="18" spans="1:8" ht="15" customHeight="1">
      <c r="A18" s="18" t="s">
        <v>56</v>
      </c>
      <c r="B18" s="19" t="s">
        <v>57</v>
      </c>
      <c r="C18" s="20"/>
      <c r="D18" s="20"/>
      <c r="E18" s="22"/>
      <c r="F18" s="21"/>
      <c r="G18" s="10"/>
      <c r="H18" s="20"/>
    </row>
    <row r="19" spans="1:8" ht="15" customHeight="1">
      <c r="A19" s="11" t="s">
        <v>58</v>
      </c>
      <c r="B19" s="12" t="s">
        <v>16</v>
      </c>
      <c r="C19" s="10">
        <f>SUM(E19)</f>
        <v>2356</v>
      </c>
      <c r="D19" s="10"/>
      <c r="E19" s="10">
        <v>2356</v>
      </c>
      <c r="F19" s="10"/>
      <c r="G19" s="10"/>
      <c r="H19" s="10"/>
    </row>
    <row r="20" spans="1:8" ht="15" customHeight="1">
      <c r="A20" s="11" t="s">
        <v>59</v>
      </c>
      <c r="B20" s="12" t="s">
        <v>60</v>
      </c>
      <c r="C20" s="10">
        <f aca="true" t="shared" si="0" ref="C20:C35">SUM(E20)</f>
        <v>2356</v>
      </c>
      <c r="D20" s="10"/>
      <c r="E20" s="10">
        <v>2356</v>
      </c>
      <c r="F20" s="10"/>
      <c r="G20" s="10"/>
      <c r="H20" s="10"/>
    </row>
    <row r="21" spans="1:8" ht="15" customHeight="1">
      <c r="A21" s="11" t="s">
        <v>61</v>
      </c>
      <c r="B21" s="12" t="s">
        <v>62</v>
      </c>
      <c r="C21" s="10">
        <f t="shared" si="0"/>
        <v>2356</v>
      </c>
      <c r="D21" s="10"/>
      <c r="E21" s="10">
        <v>2356</v>
      </c>
      <c r="F21" s="10"/>
      <c r="G21" s="10"/>
      <c r="H21" s="10"/>
    </row>
    <row r="22" spans="1:8" ht="15" customHeight="1">
      <c r="A22" s="11" t="s">
        <v>63</v>
      </c>
      <c r="B22" s="12" t="s">
        <v>18</v>
      </c>
      <c r="C22" s="10">
        <f t="shared" si="0"/>
        <v>0</v>
      </c>
      <c r="D22" s="10"/>
      <c r="E22" s="10"/>
      <c r="F22" s="10"/>
      <c r="G22" s="10"/>
      <c r="H22" s="10"/>
    </row>
    <row r="23" spans="1:8" ht="15" customHeight="1">
      <c r="A23" s="11" t="s">
        <v>64</v>
      </c>
      <c r="B23" s="12" t="s">
        <v>65</v>
      </c>
      <c r="C23" s="10">
        <f t="shared" si="0"/>
        <v>0</v>
      </c>
      <c r="D23" s="10"/>
      <c r="E23" s="10"/>
      <c r="F23" s="10"/>
      <c r="G23" s="10"/>
      <c r="H23" s="10"/>
    </row>
    <row r="24" spans="1:8" ht="15" customHeight="1">
      <c r="A24" s="11" t="s">
        <v>66</v>
      </c>
      <c r="B24" s="12" t="s">
        <v>67</v>
      </c>
      <c r="C24" s="10">
        <f t="shared" si="0"/>
        <v>0</v>
      </c>
      <c r="D24" s="10"/>
      <c r="E24" s="10"/>
      <c r="F24" s="10"/>
      <c r="G24" s="10"/>
      <c r="H24" s="10"/>
    </row>
    <row r="25" spans="1:8" ht="15" customHeight="1">
      <c r="A25" s="11" t="s">
        <v>68</v>
      </c>
      <c r="B25" s="12" t="s">
        <v>69</v>
      </c>
      <c r="C25" s="10">
        <f t="shared" si="0"/>
        <v>0</v>
      </c>
      <c r="D25" s="10"/>
      <c r="E25" s="10"/>
      <c r="F25" s="10"/>
      <c r="G25" s="10"/>
      <c r="H25" s="10"/>
    </row>
    <row r="26" spans="1:8" ht="15" customHeight="1">
      <c r="A26" s="11" t="s">
        <v>70</v>
      </c>
      <c r="B26" s="12" t="s">
        <v>71</v>
      </c>
      <c r="C26" s="10">
        <f t="shared" si="0"/>
        <v>1036455</v>
      </c>
      <c r="D26" s="10"/>
      <c r="E26" s="10">
        <v>1036455</v>
      </c>
      <c r="F26" s="10"/>
      <c r="G26" s="10"/>
      <c r="H26" s="10"/>
    </row>
    <row r="27" spans="1:8" ht="15" customHeight="1">
      <c r="A27" s="11" t="s">
        <v>72</v>
      </c>
      <c r="B27" s="12" t="s">
        <v>73</v>
      </c>
      <c r="C27" s="10">
        <f t="shared" si="0"/>
        <v>376455</v>
      </c>
      <c r="D27" s="10"/>
      <c r="E27" s="10">
        <v>376455</v>
      </c>
      <c r="F27" s="10"/>
      <c r="G27" s="10"/>
      <c r="H27" s="10"/>
    </row>
    <row r="28" spans="1:8" ht="15" customHeight="1">
      <c r="A28" s="11" t="s">
        <v>74</v>
      </c>
      <c r="B28" s="12" t="s">
        <v>75</v>
      </c>
      <c r="C28" s="10">
        <f t="shared" si="0"/>
        <v>60000</v>
      </c>
      <c r="D28" s="10"/>
      <c r="E28" s="10">
        <v>60000</v>
      </c>
      <c r="F28" s="10"/>
      <c r="G28" s="10"/>
      <c r="H28" s="10"/>
    </row>
    <row r="29" spans="1:8" ht="15" customHeight="1">
      <c r="A29" s="23" t="s">
        <v>76</v>
      </c>
      <c r="B29" s="19" t="s">
        <v>19</v>
      </c>
      <c r="C29" s="10">
        <f t="shared" si="0"/>
        <v>31506</v>
      </c>
      <c r="D29" s="10"/>
      <c r="E29" s="10">
        <v>31506</v>
      </c>
      <c r="F29" s="10"/>
      <c r="G29" s="10"/>
      <c r="H29" s="10"/>
    </row>
    <row r="30" spans="1:8" ht="15" customHeight="1">
      <c r="A30" s="23" t="s">
        <v>77</v>
      </c>
      <c r="B30" s="19" t="s">
        <v>78</v>
      </c>
      <c r="C30" s="10">
        <f t="shared" si="0"/>
        <v>31506</v>
      </c>
      <c r="D30" s="10"/>
      <c r="E30" s="10">
        <v>31506</v>
      </c>
      <c r="F30" s="10"/>
      <c r="G30" s="10"/>
      <c r="H30" s="10"/>
    </row>
    <row r="31" spans="1:8" ht="15" customHeight="1">
      <c r="A31" s="23" t="s">
        <v>79</v>
      </c>
      <c r="B31" s="19" t="s">
        <v>80</v>
      </c>
      <c r="C31" s="10">
        <f t="shared" si="0"/>
        <v>31506</v>
      </c>
      <c r="D31" s="10"/>
      <c r="E31" s="10">
        <v>31506</v>
      </c>
      <c r="F31" s="10"/>
      <c r="G31" s="10"/>
      <c r="H31" s="10"/>
    </row>
    <row r="32" spans="1:8" ht="15" customHeight="1">
      <c r="A32" s="23" t="s">
        <v>195</v>
      </c>
      <c r="B32" s="19" t="s">
        <v>196</v>
      </c>
      <c r="C32" s="10">
        <f t="shared" si="0"/>
        <v>0</v>
      </c>
      <c r="D32" s="10"/>
      <c r="E32" s="10"/>
      <c r="F32" s="10"/>
      <c r="G32" s="10"/>
      <c r="H32" s="10"/>
    </row>
    <row r="33" spans="1:8" ht="21" customHeight="1">
      <c r="A33" s="23" t="s">
        <v>81</v>
      </c>
      <c r="B33" s="19" t="s">
        <v>21</v>
      </c>
      <c r="C33" s="10">
        <f t="shared" si="0"/>
        <v>39796</v>
      </c>
      <c r="D33" s="13"/>
      <c r="E33" s="13">
        <v>39796</v>
      </c>
      <c r="F33" s="13"/>
      <c r="G33" s="13"/>
      <c r="H33" s="13"/>
    </row>
    <row r="34" spans="1:8" ht="21" customHeight="1">
      <c r="A34" s="23" t="s">
        <v>82</v>
      </c>
      <c r="B34" s="19" t="s">
        <v>83</v>
      </c>
      <c r="C34" s="10">
        <f t="shared" si="0"/>
        <v>39796</v>
      </c>
      <c r="D34" s="13"/>
      <c r="E34" s="13">
        <v>39796</v>
      </c>
      <c r="F34" s="13"/>
      <c r="G34" s="13"/>
      <c r="H34" s="13"/>
    </row>
    <row r="35" spans="1:8" ht="12.75" customHeight="1">
      <c r="A35" s="23" t="s">
        <v>84</v>
      </c>
      <c r="B35" s="19" t="s">
        <v>85</v>
      </c>
      <c r="C35" s="10">
        <f t="shared" si="0"/>
        <v>39796</v>
      </c>
      <c r="D35" s="13"/>
      <c r="E35" s="13">
        <v>39796</v>
      </c>
      <c r="F35" s="13"/>
      <c r="G35" s="13"/>
      <c r="H35" s="13"/>
    </row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1" bottom="0.34" header="0.2" footer="0.2"/>
  <pageSetup fitToHeight="1" fitToWidth="1" horizontalDpi="600" verticalDpi="600" orientation="landscape" paperSize="9" scale="93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C1">
      <selection activeCell="C16" sqref="C16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5" width="18.00390625" style="1" customWidth="1"/>
    <col min="6" max="6" width="19.375" style="1" customWidth="1"/>
    <col min="7" max="16384" width="6.875" style="1" customWidth="1"/>
  </cols>
  <sheetData>
    <row r="1" ht="19.5" customHeight="1">
      <c r="A1" s="2" t="s">
        <v>197</v>
      </c>
    </row>
    <row r="2" spans="1:6" ht="24" customHeight="1">
      <c r="A2" s="102" t="s">
        <v>198</v>
      </c>
      <c r="B2" s="102"/>
      <c r="C2" s="102"/>
      <c r="D2" s="102"/>
      <c r="E2" s="102"/>
      <c r="F2" s="102"/>
    </row>
    <row r="3" spans="1:6" ht="14.25" customHeight="1">
      <c r="A3" s="3" t="s">
        <v>2</v>
      </c>
      <c r="B3" s="4"/>
      <c r="C3" s="4"/>
      <c r="D3" s="4"/>
      <c r="E3" s="4"/>
      <c r="F3" s="4"/>
    </row>
    <row r="4" spans="1:6" ht="21.75" customHeight="1">
      <c r="A4" s="5" t="s">
        <v>30</v>
      </c>
      <c r="B4" s="5" t="s">
        <v>31</v>
      </c>
      <c r="C4" s="5" t="s">
        <v>8</v>
      </c>
      <c r="D4" s="5" t="s">
        <v>33</v>
      </c>
      <c r="E4" s="5" t="s">
        <v>34</v>
      </c>
      <c r="F4" s="5" t="s">
        <v>199</v>
      </c>
    </row>
    <row r="5" spans="1:6" ht="16.5" customHeight="1">
      <c r="A5" s="6"/>
      <c r="B5" s="7" t="s">
        <v>8</v>
      </c>
      <c r="C5" s="8">
        <f>C18+C25+C28+C32</f>
        <v>1110113</v>
      </c>
      <c r="D5" s="8">
        <f>D18+D25+D28+D32</f>
        <v>450113</v>
      </c>
      <c r="E5" s="8">
        <f>E18+E25+E28+E32</f>
        <v>660000</v>
      </c>
      <c r="F5" s="9">
        <v>0</v>
      </c>
    </row>
    <row r="6" spans="1:6" ht="16.5" customHeight="1">
      <c r="A6" s="6" t="s">
        <v>35</v>
      </c>
      <c r="B6" s="7" t="s">
        <v>14</v>
      </c>
      <c r="C6" s="8"/>
      <c r="D6" s="9"/>
      <c r="E6" s="9"/>
      <c r="F6" s="9">
        <v>0</v>
      </c>
    </row>
    <row r="7" spans="1:6" ht="16.5" customHeight="1">
      <c r="A7" s="6" t="s">
        <v>36</v>
      </c>
      <c r="B7" s="7" t="s">
        <v>37</v>
      </c>
      <c r="C7" s="8"/>
      <c r="D7" s="9"/>
      <c r="E7" s="9"/>
      <c r="F7" s="9">
        <v>0</v>
      </c>
    </row>
    <row r="8" spans="1:6" ht="16.5" customHeight="1">
      <c r="A8" s="6" t="s">
        <v>38</v>
      </c>
      <c r="B8" s="7" t="s">
        <v>39</v>
      </c>
      <c r="C8" s="8"/>
      <c r="D8" s="9"/>
      <c r="E8" s="9"/>
      <c r="F8" s="9">
        <v>0</v>
      </c>
    </row>
    <row r="9" spans="1:6" ht="16.5" customHeight="1">
      <c r="A9" s="6" t="s">
        <v>40</v>
      </c>
      <c r="B9" s="7" t="s">
        <v>41</v>
      </c>
      <c r="C9" s="8"/>
      <c r="D9" s="9"/>
      <c r="E9" s="9"/>
      <c r="F9" s="9">
        <v>0</v>
      </c>
    </row>
    <row r="10" spans="1:6" ht="16.5" customHeight="1">
      <c r="A10" s="6" t="s">
        <v>42</v>
      </c>
      <c r="B10" s="7" t="s">
        <v>43</v>
      </c>
      <c r="C10" s="8"/>
      <c r="D10" s="9"/>
      <c r="E10" s="9"/>
      <c r="F10" s="9">
        <v>0</v>
      </c>
    </row>
    <row r="11" spans="1:6" ht="16.5" customHeight="1">
      <c r="A11" s="6" t="s">
        <v>44</v>
      </c>
      <c r="B11" s="7" t="s">
        <v>45</v>
      </c>
      <c r="C11" s="8"/>
      <c r="D11" s="9"/>
      <c r="E11" s="9"/>
      <c r="F11" s="9">
        <v>0</v>
      </c>
    </row>
    <row r="12" spans="1:6" ht="16.5" customHeight="1">
      <c r="A12" s="6" t="s">
        <v>46</v>
      </c>
      <c r="B12" s="7" t="s">
        <v>47</v>
      </c>
      <c r="C12" s="8"/>
      <c r="D12" s="9"/>
      <c r="E12" s="9"/>
      <c r="F12" s="9">
        <v>0</v>
      </c>
    </row>
    <row r="13" spans="1:6" ht="16.5" customHeight="1">
      <c r="A13" s="6" t="s">
        <v>48</v>
      </c>
      <c r="B13" s="7" t="s">
        <v>49</v>
      </c>
      <c r="C13" s="8"/>
      <c r="D13" s="9"/>
      <c r="E13" s="9"/>
      <c r="F13" s="9">
        <v>0</v>
      </c>
    </row>
    <row r="14" spans="1:6" ht="16.5" customHeight="1">
      <c r="A14" s="6" t="s">
        <v>50</v>
      </c>
      <c r="B14" s="7" t="s">
        <v>51</v>
      </c>
      <c r="C14" s="8"/>
      <c r="D14" s="9"/>
      <c r="E14" s="9"/>
      <c r="F14" s="9">
        <v>0</v>
      </c>
    </row>
    <row r="15" spans="1:6" ht="16.5" customHeight="1">
      <c r="A15" s="6" t="s">
        <v>52</v>
      </c>
      <c r="B15" s="7" t="s">
        <v>53</v>
      </c>
      <c r="C15" s="8"/>
      <c r="D15" s="9"/>
      <c r="E15" s="9"/>
      <c r="F15" s="9">
        <v>0</v>
      </c>
    </row>
    <row r="16" spans="1:6" ht="16.5" customHeight="1">
      <c r="A16" s="6" t="s">
        <v>54</v>
      </c>
      <c r="B16" s="7" t="s">
        <v>55</v>
      </c>
      <c r="C16" s="8"/>
      <c r="D16" s="9"/>
      <c r="E16" s="9"/>
      <c r="F16" s="9">
        <v>0</v>
      </c>
    </row>
    <row r="17" spans="1:6" ht="16.5" customHeight="1">
      <c r="A17" s="6" t="s">
        <v>56</v>
      </c>
      <c r="B17" s="7" t="s">
        <v>57</v>
      </c>
      <c r="C17" s="8"/>
      <c r="D17" s="9"/>
      <c r="E17" s="9"/>
      <c r="F17" s="9">
        <v>0</v>
      </c>
    </row>
    <row r="18" spans="1:6" ht="16.5" customHeight="1">
      <c r="A18" s="6" t="s">
        <v>58</v>
      </c>
      <c r="B18" s="7" t="s">
        <v>16</v>
      </c>
      <c r="C18" s="10">
        <f>SUM(D18:F18)</f>
        <v>2356</v>
      </c>
      <c r="D18" s="10">
        <v>2356</v>
      </c>
      <c r="E18" s="9"/>
      <c r="F18" s="9">
        <v>0</v>
      </c>
    </row>
    <row r="19" spans="1:6" ht="16.5" customHeight="1">
      <c r="A19" s="6" t="s">
        <v>59</v>
      </c>
      <c r="B19" s="7" t="s">
        <v>60</v>
      </c>
      <c r="C19" s="10">
        <f aca="true" t="shared" si="0" ref="C19:C34">SUM(D19:F19)</f>
        <v>2356</v>
      </c>
      <c r="D19" s="10">
        <v>2356</v>
      </c>
      <c r="E19" s="9"/>
      <c r="F19" s="9">
        <v>0</v>
      </c>
    </row>
    <row r="20" spans="1:6" ht="16.5" customHeight="1">
      <c r="A20" s="6" t="s">
        <v>61</v>
      </c>
      <c r="B20" s="7" t="s">
        <v>62</v>
      </c>
      <c r="C20" s="10">
        <f t="shared" si="0"/>
        <v>2356</v>
      </c>
      <c r="D20" s="10">
        <v>2356</v>
      </c>
      <c r="E20" s="9"/>
      <c r="F20" s="9">
        <v>0</v>
      </c>
    </row>
    <row r="21" spans="1:6" ht="16.5" customHeight="1">
      <c r="A21" s="6" t="s">
        <v>63</v>
      </c>
      <c r="B21" s="7" t="s">
        <v>18</v>
      </c>
      <c r="C21" s="10">
        <f t="shared" si="0"/>
        <v>0</v>
      </c>
      <c r="D21" s="10"/>
      <c r="E21" s="9"/>
      <c r="F21" s="9">
        <v>0</v>
      </c>
    </row>
    <row r="22" spans="1:6" ht="16.5" customHeight="1">
      <c r="A22" s="6" t="s">
        <v>64</v>
      </c>
      <c r="B22" s="7" t="s">
        <v>65</v>
      </c>
      <c r="C22" s="10">
        <f t="shared" si="0"/>
        <v>0</v>
      </c>
      <c r="D22" s="10"/>
      <c r="E22" s="9"/>
      <c r="F22" s="9">
        <v>0</v>
      </c>
    </row>
    <row r="23" spans="1:6" ht="16.5" customHeight="1">
      <c r="A23" s="6" t="s">
        <v>66</v>
      </c>
      <c r="B23" s="7" t="s">
        <v>67</v>
      </c>
      <c r="C23" s="10">
        <f t="shared" si="0"/>
        <v>0</v>
      </c>
      <c r="D23" s="10"/>
      <c r="E23" s="9"/>
      <c r="F23" s="9">
        <v>0</v>
      </c>
    </row>
    <row r="24" spans="1:6" ht="16.5" customHeight="1">
      <c r="A24" s="6" t="s">
        <v>68</v>
      </c>
      <c r="B24" s="7" t="s">
        <v>69</v>
      </c>
      <c r="C24" s="10">
        <f t="shared" si="0"/>
        <v>0</v>
      </c>
      <c r="D24" s="10"/>
      <c r="E24" s="9"/>
      <c r="F24" s="9">
        <v>0</v>
      </c>
    </row>
    <row r="25" spans="1:6" ht="16.5" customHeight="1">
      <c r="A25" s="11" t="s">
        <v>70</v>
      </c>
      <c r="B25" s="12" t="s">
        <v>71</v>
      </c>
      <c r="C25" s="10">
        <f t="shared" si="0"/>
        <v>1036455</v>
      </c>
      <c r="D25" s="10">
        <v>376455</v>
      </c>
      <c r="E25" s="9">
        <v>660000</v>
      </c>
      <c r="F25" s="9"/>
    </row>
    <row r="26" spans="1:6" ht="16.5" customHeight="1">
      <c r="A26" s="11" t="s">
        <v>72</v>
      </c>
      <c r="B26" s="12" t="s">
        <v>73</v>
      </c>
      <c r="C26" s="10">
        <f t="shared" si="0"/>
        <v>376455</v>
      </c>
      <c r="D26" s="10">
        <v>376455</v>
      </c>
      <c r="E26" s="9"/>
      <c r="F26" s="9"/>
    </row>
    <row r="27" spans="1:6" ht="16.5" customHeight="1">
      <c r="A27" s="11" t="s">
        <v>74</v>
      </c>
      <c r="B27" s="12" t="s">
        <v>75</v>
      </c>
      <c r="C27" s="10">
        <f t="shared" si="0"/>
        <v>660000</v>
      </c>
      <c r="D27" s="10"/>
      <c r="E27" s="9">
        <v>660000</v>
      </c>
      <c r="F27" s="9"/>
    </row>
    <row r="28" spans="1:6" ht="16.5" customHeight="1">
      <c r="A28" s="6" t="s">
        <v>76</v>
      </c>
      <c r="B28" s="7" t="s">
        <v>19</v>
      </c>
      <c r="C28" s="10">
        <f t="shared" si="0"/>
        <v>31506</v>
      </c>
      <c r="D28" s="10">
        <v>31506</v>
      </c>
      <c r="E28" s="9"/>
      <c r="F28" s="9">
        <v>0</v>
      </c>
    </row>
    <row r="29" spans="1:6" ht="16.5" customHeight="1">
      <c r="A29" s="6" t="s">
        <v>77</v>
      </c>
      <c r="B29" s="7" t="s">
        <v>78</v>
      </c>
      <c r="C29" s="10">
        <f t="shared" si="0"/>
        <v>31506</v>
      </c>
      <c r="D29" s="10">
        <v>31506</v>
      </c>
      <c r="E29" s="9"/>
      <c r="F29" s="9">
        <v>0</v>
      </c>
    </row>
    <row r="30" spans="1:6" ht="16.5" customHeight="1">
      <c r="A30" s="6" t="s">
        <v>79</v>
      </c>
      <c r="B30" s="7" t="s">
        <v>80</v>
      </c>
      <c r="C30" s="10">
        <f t="shared" si="0"/>
        <v>31506</v>
      </c>
      <c r="D30" s="10">
        <v>31506</v>
      </c>
      <c r="E30" s="9"/>
      <c r="F30" s="9">
        <v>0</v>
      </c>
    </row>
    <row r="31" spans="1:6" ht="16.5" customHeight="1">
      <c r="A31" s="6" t="s">
        <v>195</v>
      </c>
      <c r="B31" s="7" t="s">
        <v>196</v>
      </c>
      <c r="C31" s="10">
        <f t="shared" si="0"/>
        <v>0</v>
      </c>
      <c r="D31" s="10"/>
      <c r="E31" s="9"/>
      <c r="F31" s="9">
        <v>0</v>
      </c>
    </row>
    <row r="32" spans="1:6" ht="16.5" customHeight="1">
      <c r="A32" s="6" t="s">
        <v>81</v>
      </c>
      <c r="B32" s="7" t="s">
        <v>21</v>
      </c>
      <c r="C32" s="10">
        <f t="shared" si="0"/>
        <v>39796</v>
      </c>
      <c r="D32" s="13">
        <v>39796</v>
      </c>
      <c r="E32" s="9"/>
      <c r="F32" s="9">
        <v>0</v>
      </c>
    </row>
    <row r="33" spans="1:6" ht="16.5" customHeight="1">
      <c r="A33" s="6" t="s">
        <v>82</v>
      </c>
      <c r="B33" s="7" t="s">
        <v>83</v>
      </c>
      <c r="C33" s="10">
        <f t="shared" si="0"/>
        <v>39796</v>
      </c>
      <c r="D33" s="13">
        <v>39796</v>
      </c>
      <c r="E33" s="9"/>
      <c r="F33" s="9">
        <v>0</v>
      </c>
    </row>
    <row r="34" spans="1:6" ht="16.5" customHeight="1">
      <c r="A34" s="6" t="s">
        <v>84</v>
      </c>
      <c r="B34" s="7" t="s">
        <v>85</v>
      </c>
      <c r="C34" s="10">
        <f t="shared" si="0"/>
        <v>39796</v>
      </c>
      <c r="D34" s="13">
        <v>39796</v>
      </c>
      <c r="E34" s="9"/>
      <c r="F34" s="9">
        <v>0</v>
      </c>
    </row>
    <row r="35" ht="18.75" customHeight="1"/>
    <row r="36" ht="18.75" customHeight="1"/>
  </sheetData>
  <sheetProtection/>
  <mergeCells count="1">
    <mergeCell ref="A2:F2"/>
  </mergeCells>
  <printOptions horizontalCentered="1"/>
  <pageMargins left="0.39" right="0.39" top="0.22" bottom="0.21" header="0.2" footer="0.2"/>
  <pageSetup fitToHeight="1" fitToWidth="1" horizontalDpi="600" verticalDpi="600" orientation="landscape" paperSize="9" scale="9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User</cp:lastModifiedBy>
  <cp:lastPrinted>2017-02-09T10:01:32Z</cp:lastPrinted>
  <dcterms:created xsi:type="dcterms:W3CDTF">2015-12-31T10:03:51Z</dcterms:created>
  <dcterms:modified xsi:type="dcterms:W3CDTF">2017-02-09T10:01:46Z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